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filterPrivacy="1"/>
  <xr:revisionPtr revIDLastSave="0" documentId="8_{3AC335F3-0CF0-4AD7-B8FE-49DD6DC98411}" xr6:coauthVersionLast="47" xr6:coauthVersionMax="47" xr10:uidLastSave="{00000000-0000-0000-0000-000000000000}"/>
  <bookViews>
    <workbookView xWindow="-98" yWindow="-98" windowWidth="21795" windowHeight="12975" tabRatio="890" xr2:uid="{65765336-5704-2C49-8B2D-0BF24DCBA155}"/>
  </bookViews>
  <sheets>
    <sheet name="Cover" sheetId="19" r:id="rId1"/>
    <sheet name="KPI List Selection" sheetId="44" r:id="rId2"/>
    <sheet name="Overview" sheetId="26" r:id="rId3"/>
    <sheet name="Dashboard" sheetId="41" r:id="rId4"/>
    <sheet name="SME &gt;&gt;&gt;" sheetId="40" r:id="rId5"/>
    <sheet name="SME" sheetId="22" r:id="rId6"/>
    <sheet name="Large Undertaking &gt;&gt;&gt;" sheetId="39" r:id="rId7"/>
    <sheet name="ESRS 2" sheetId="2" r:id="rId8"/>
    <sheet name="ESRS E1" sheetId="4" r:id="rId9"/>
    <sheet name="ESRS E2" sheetId="5" r:id="rId10"/>
    <sheet name="ESRS E3" sheetId="6" r:id="rId11"/>
    <sheet name="ESRS E4" sheetId="7" r:id="rId12"/>
    <sheet name="ESRS E5" sheetId="8" r:id="rId13"/>
    <sheet name="ESRS S1" sheetId="9" r:id="rId14"/>
    <sheet name="ESRS S2" sheetId="10" r:id="rId15"/>
    <sheet name="ESRS S3" sheetId="11" r:id="rId16"/>
    <sheet name="ESRS S4" sheetId="12" r:id="rId17"/>
    <sheet name="ESRS G1" sheetId="13" r:id="rId18"/>
    <sheet name="Additional Rental-Specific KPIs" sheetId="43" r:id="rId19"/>
  </sheets>
  <definedNames>
    <definedName name="__123Graph_A" hidden="1">#REF!</definedName>
    <definedName name="__123Graph_A2" hidden="1">#REF!</definedName>
    <definedName name="__123Graph_AALLTAX" hidden="1">#REF!</definedName>
    <definedName name="__123Graph_AALLTAX2" hidden="1">#REF!</definedName>
    <definedName name="__123Graph_ACFSINDIV" hidden="1">#REF!</definedName>
    <definedName name="__123Graph_ACHGSPD1" hidden="1">#REF!</definedName>
    <definedName name="__123Graph_ACHGSPD2" hidden="1">#REF!</definedName>
    <definedName name="__123Graph_AGR14PBF1"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LBFFIN" hidden="1">#REF!</definedName>
    <definedName name="__123Graph_BLCB" hidden="1">#REF!</definedName>
    <definedName name="__123Graph_BPDTRENDS" hidden="1">#REF!</definedName>
    <definedName name="__123Graph_CCFSINDIV" hidden="1">#REF!</definedName>
    <definedName name="__123Graph_CCFSUK" hidden="1">#REF!</definedName>
    <definedName name="__123Graph_CEFF" hidden="1">#REF!</definedName>
    <definedName name="__123Graph_CGR14PBF1" hidden="1">#REF!</definedName>
    <definedName name="__123Graph_CPICC" hidden="1">#REF!</definedName>
    <definedName name="__123Graph_DACT13BUD" hidden="1">#REF!</definedName>
    <definedName name="__123Graph_DCFSINDIV" hidden="1">#REF!</definedName>
    <definedName name="__123Graph_DCFSUK" hidden="1">#REF!</definedName>
    <definedName name="__123Graph_DEFF" hidden="1">#REF!</definedName>
    <definedName name="__123Graph_DEFF2" hidden="1">#REF!</definedName>
    <definedName name="__123Graph_DGR14PBF1" hidden="1">#REF!</definedName>
    <definedName name="__123Graph_ECFSINDIV" hidden="1">#REF!</definedName>
    <definedName name="__123Graph_ECFSUK" hidden="1">#REF!</definedName>
    <definedName name="__123Graph_EEFF" hidden="1">#REF!</definedName>
    <definedName name="__123Graph_EEFFHIC" hidden="1">#REF!</definedName>
    <definedName name="__123Graph_EGR14PBF1" hidden="1">#REF!</definedName>
    <definedName name="__123Graph_FCFSUK" hidden="1">#REF!</definedName>
    <definedName name="__123Graph_FEFF" hidden="1">#REF!</definedName>
    <definedName name="__123Graph_FEFFHIC" hidden="1">#REF!</definedName>
    <definedName name="__123Graph_FGR14PBF1" hidden="1">#REF!</definedName>
    <definedName name="__123Graph_LBL_ARESID" hidden="1">#REF!</definedName>
    <definedName name="__123Graph_LBL_BRESID"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GR14PBF1"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TOTAL" hidden="1">#REF!</definedName>
    <definedName name="_1__123Graph_ACHART_15" hidden="1">#REF!</definedName>
    <definedName name="_10__123Graph_XCHART_15" hidden="1">#REF!</definedName>
    <definedName name="_124Graph_BTOTAL"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AD" localSheetId="13" hidden="1">'ESRS S1'!$C$8:$Q$206</definedName>
    <definedName name="_AD"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8" hidden="1">'Additional Rental-Specific KPIs'!$C$7:$J$41</definedName>
    <definedName name="_xlnm._FilterDatabase" localSheetId="7" hidden="1">'ESRS 2'!$B$7:$M$153</definedName>
    <definedName name="_xlnm._FilterDatabase" localSheetId="8" hidden="1">'ESRS E1'!$B$7:$Q$224</definedName>
    <definedName name="_xlnm._FilterDatabase" localSheetId="9" hidden="1">'ESRS E2'!$B$7:$Q$79</definedName>
    <definedName name="_xlnm._FilterDatabase" localSheetId="10" hidden="1">'ESRS E3'!$B$7:$Q$58</definedName>
    <definedName name="_xlnm._FilterDatabase" localSheetId="11" hidden="1">'ESRS E4'!$A$2:$K$127</definedName>
    <definedName name="_xlnm._FilterDatabase" localSheetId="12" hidden="1">'ESRS E5'!$B$7:$Q$74</definedName>
    <definedName name="_xlnm._FilterDatabase" localSheetId="17" hidden="1">'ESRS G1'!$B$7:$Q$62</definedName>
    <definedName name="_xlnm._FilterDatabase" localSheetId="13" hidden="1">'ESRS S1'!$B$8:$Q$206</definedName>
    <definedName name="_xlnm._FilterDatabase" localSheetId="14" hidden="1">'ESRS S2'!$A$2:$L$73</definedName>
    <definedName name="_xlnm._FilterDatabase" localSheetId="15" hidden="1">'ESRS S3'!$A$2:$K$71</definedName>
    <definedName name="_xlnm._FilterDatabase" localSheetId="16" hidden="1">'ESRS S4'!$B$7:$Q$76</definedName>
    <definedName name="_xlnm._FilterDatabase" localSheetId="5" hidden="1">SME!$B$8:$J$60</definedName>
    <definedName name="_Order1" hidden="1">255</definedName>
    <definedName name="_Order2" hidden="1">255</definedName>
    <definedName name="_Parse_In" hidden="1">#REF!</definedName>
    <definedName name="_xlcn.WorksheetConnection_Sheet1K3AJ281" hidden="1">#REF!</definedName>
    <definedName name="activeScenarioLabel" hidden="1">#REF!</definedName>
    <definedName name="AkkSaWvypRcjqNnsIElA" hidden="1">#REF!</definedName>
    <definedName name="Alt_Chk_1_Hdg" hidden="1">#REF!</definedName>
    <definedName name="Alt_Chk_14_Hdg" hidden="1">#REF!</definedName>
    <definedName name="Alt_Chk_15_Hdg" hidden="1">#REF!</definedName>
    <definedName name="Alt_Chk_2_Hdg" hidden="1">#REF!</definedName>
    <definedName name="anscount" hidden="1">2</definedName>
    <definedName name="bAZuBwJNvxHSNoFnMFuI" hidden="1">#REF!</definedName>
    <definedName name="BMGHIndex" hidden="1">"O"</definedName>
    <definedName name="CBWorkbookPriority" hidden="1">-717821871</definedName>
    <definedName name="DME_LocalFile" hidden="1">"True"</definedName>
    <definedName name="EFO" hidden="1">#REF!</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EV__LASTREFTIME__" hidden="1">42286.397650463</definedName>
    <definedName name="fhg" hidden="1">#REF!</definedName>
    <definedName name="fKDYVoMiriBRjdGAbdOe" hidden="1">#REF!</definedName>
    <definedName name="Google_Sheet_Link_1015050686" localSheetId="1" hidden="1">[0]!mdr_no_p</definedName>
    <definedName name="Google_Sheet_Link_1015050686" hidden="1">[0]!mdr_no_p</definedName>
    <definedName name="Google_Sheet_Link_1022093819" localSheetId="1" hidden="1">[0]!mdr_no_a</definedName>
    <definedName name="Google_Sheet_Link_1022093819" hidden="1">[0]!mdr_no_a</definedName>
    <definedName name="Google_Sheet_Link_1022604285" localSheetId="1" hidden="1">[0]!mdrp</definedName>
    <definedName name="Google_Sheet_Link_1022604285" hidden="1">[0]!mdrp</definedName>
    <definedName name="Google_Sheet_Link_1027664088" localSheetId="1" hidden="1">[0]!mdr_no_p</definedName>
    <definedName name="Google_Sheet_Link_1027664088" hidden="1">[0]!mdr_no_p</definedName>
    <definedName name="Google_Sheet_Link_103444603" localSheetId="1" hidden="1">[0]!mdrp</definedName>
    <definedName name="Google_Sheet_Link_103444603" hidden="1">[0]!mdrp</definedName>
    <definedName name="Google_Sheet_Link_1034963299" localSheetId="1" hidden="1">[0]!mdr_no_t</definedName>
    <definedName name="Google_Sheet_Link_1034963299" hidden="1">[0]!mdr_no_t</definedName>
    <definedName name="Google_Sheet_Link_1039407007" localSheetId="1" hidden="1">[0]!mdr_no_t</definedName>
    <definedName name="Google_Sheet_Link_1039407007" hidden="1">[0]!mdr_no_t</definedName>
    <definedName name="Google_Sheet_Link_1048456293" localSheetId="1" hidden="1">[0]!mdr_no_p</definedName>
    <definedName name="Google_Sheet_Link_1048456293" hidden="1">[0]!mdr_no_p</definedName>
    <definedName name="Google_Sheet_Link_1049139008" localSheetId="1" hidden="1">[0]!mdr_no_p</definedName>
    <definedName name="Google_Sheet_Link_1049139008" hidden="1">[0]!mdr_no_p</definedName>
    <definedName name="Google_Sheet_Link_1051100331" localSheetId="1" hidden="1">[0]!mdrp</definedName>
    <definedName name="Google_Sheet_Link_1051100331" hidden="1">[0]!mdrp</definedName>
    <definedName name="Google_Sheet_Link_1051635837" localSheetId="1" hidden="1">[0]!mdr_no_a</definedName>
    <definedName name="Google_Sheet_Link_1051635837" hidden="1">[0]!mdr_no_a</definedName>
    <definedName name="Google_Sheet_Link_1061328639" localSheetId="1" hidden="1">[0]!mdr_no_a</definedName>
    <definedName name="Google_Sheet_Link_1061328639" hidden="1">[0]!mdr_no_a</definedName>
    <definedName name="Google_Sheet_Link_1073394175" localSheetId="1" hidden="1">[0]!mdr_no_a</definedName>
    <definedName name="Google_Sheet_Link_1073394175" hidden="1">[0]!mdr_no_a</definedName>
    <definedName name="Google_Sheet_Link_1076334827" localSheetId="1" hidden="1">[0]!mdr_no_a</definedName>
    <definedName name="Google_Sheet_Link_1076334827" hidden="1">[0]!mdr_no_a</definedName>
    <definedName name="Google_Sheet_Link_1080824021" localSheetId="1" hidden="1">[0]!mdrp</definedName>
    <definedName name="Google_Sheet_Link_1080824021" hidden="1">[0]!mdrp</definedName>
    <definedName name="Google_Sheet_Link_1088245487" localSheetId="1" hidden="1">[0]!mdrp</definedName>
    <definedName name="Google_Sheet_Link_1088245487" hidden="1">[0]!mdrp</definedName>
    <definedName name="Google_Sheet_Link_1092640202" localSheetId="1" hidden="1">[0]!mdr_no_t</definedName>
    <definedName name="Google_Sheet_Link_1092640202" hidden="1">[0]!mdr_no_t</definedName>
    <definedName name="Google_Sheet_Link_1092646631" localSheetId="1" hidden="1">[0]!mdrp</definedName>
    <definedName name="Google_Sheet_Link_1092646631" hidden="1">[0]!mdrp</definedName>
    <definedName name="Google_Sheet_Link_114179011" localSheetId="1" hidden="1">[0]!mdra</definedName>
    <definedName name="Google_Sheet_Link_114179011" hidden="1">[0]!mdra</definedName>
    <definedName name="Google_Sheet_Link_1159917200" localSheetId="1" hidden="1">[0]!mdr_no_t</definedName>
    <definedName name="Google_Sheet_Link_1159917200" hidden="1">[0]!mdr_no_t</definedName>
    <definedName name="Google_Sheet_Link_117390753" localSheetId="1" hidden="1">[0]!mdrp</definedName>
    <definedName name="Google_Sheet_Link_117390753" hidden="1">[0]!mdrp</definedName>
    <definedName name="Google_Sheet_Link_1180195897" localSheetId="1" hidden="1">[0]!mdra</definedName>
    <definedName name="Google_Sheet_Link_1180195897" hidden="1">[0]!mdra</definedName>
    <definedName name="Google_Sheet_Link_1185315459" localSheetId="1" hidden="1">[0]!mdrp</definedName>
    <definedName name="Google_Sheet_Link_1185315459" hidden="1">[0]!mdrp</definedName>
    <definedName name="Google_Sheet_Link_1191618062" localSheetId="1" hidden="1">[0]!mdra</definedName>
    <definedName name="Google_Sheet_Link_1191618062" hidden="1">[0]!mdra</definedName>
    <definedName name="Google_Sheet_Link_1195019198" localSheetId="1" hidden="1">[0]!mdr_no_a</definedName>
    <definedName name="Google_Sheet_Link_1195019198" hidden="1">[0]!mdr_no_a</definedName>
    <definedName name="Google_Sheet_Link_1201091036" localSheetId="1" hidden="1">[0]!mdrp</definedName>
    <definedName name="Google_Sheet_Link_1201091036" hidden="1">[0]!mdrp</definedName>
    <definedName name="Google_Sheet_Link_1204358696" localSheetId="1" hidden="1">[0]!mdra</definedName>
    <definedName name="Google_Sheet_Link_1204358696" hidden="1">[0]!mdra</definedName>
    <definedName name="Google_Sheet_Link_1205752511" localSheetId="1" hidden="1">[0]!mdr_no_t</definedName>
    <definedName name="Google_Sheet_Link_1205752511" hidden="1">[0]!mdr_no_t</definedName>
    <definedName name="Google_Sheet_Link_1208934603" localSheetId="1" hidden="1">[0]!mdrp</definedName>
    <definedName name="Google_Sheet_Link_1208934603" hidden="1">[0]!mdrp</definedName>
    <definedName name="Google_Sheet_Link_1221237119" localSheetId="1" hidden="1">[0]!mdr_no_a</definedName>
    <definedName name="Google_Sheet_Link_1221237119" hidden="1">[0]!mdr_no_a</definedName>
    <definedName name="Google_Sheet_Link_122596401" localSheetId="1" hidden="1">[0]!mdr_no_a</definedName>
    <definedName name="Google_Sheet_Link_122596401" hidden="1">[0]!mdr_no_a</definedName>
    <definedName name="Google_Sheet_Link_1228388863" localSheetId="1" hidden="1">[0]!mdr_no_p</definedName>
    <definedName name="Google_Sheet_Link_1228388863" hidden="1">[0]!mdr_no_p</definedName>
    <definedName name="Google_Sheet_Link_1234085633" localSheetId="1" hidden="1">[0]!mdrp</definedName>
    <definedName name="Google_Sheet_Link_1234085633" hidden="1">[0]!mdrp</definedName>
    <definedName name="Google_Sheet_Link_1235368211" localSheetId="1" hidden="1">[0]!mdra</definedName>
    <definedName name="Google_Sheet_Link_1235368211" hidden="1">[0]!mdra</definedName>
    <definedName name="Google_Sheet_Link_1238684054" localSheetId="1" hidden="1">[0]!mdr_no_t</definedName>
    <definedName name="Google_Sheet_Link_1238684054" hidden="1">[0]!mdr_no_t</definedName>
    <definedName name="Google_Sheet_Link_1249659764" localSheetId="1" hidden="1">[0]!mdr_no_p</definedName>
    <definedName name="Google_Sheet_Link_1249659764" hidden="1">[0]!mdr_no_p</definedName>
    <definedName name="Google_Sheet_Link_1261586758" localSheetId="1" hidden="1">[0]!mdr_no_a</definedName>
    <definedName name="Google_Sheet_Link_1261586758" hidden="1">[0]!mdr_no_a</definedName>
    <definedName name="Google_Sheet_Link_1263811187" localSheetId="1" hidden="1">[0]!mdrp</definedName>
    <definedName name="Google_Sheet_Link_1263811187" hidden="1">[0]!mdrp</definedName>
    <definedName name="Google_Sheet_Link_1263893294" localSheetId="1" hidden="1">[0]!mdr_no_a</definedName>
    <definedName name="Google_Sheet_Link_1263893294" hidden="1">[0]!mdr_no_a</definedName>
    <definedName name="Google_Sheet_Link_1282320806" localSheetId="1" hidden="1">[0]!mdrp</definedName>
    <definedName name="Google_Sheet_Link_1282320806" hidden="1">[0]!mdrp</definedName>
    <definedName name="Google_Sheet_Link_1283862986" localSheetId="1" hidden="1">[0]!mdra</definedName>
    <definedName name="Google_Sheet_Link_1283862986" hidden="1">[0]!mdra</definedName>
    <definedName name="Google_Sheet_Link_13038027" localSheetId="1" hidden="1">[0]!mdr_no_a</definedName>
    <definedName name="Google_Sheet_Link_13038027" hidden="1">[0]!mdr_no_a</definedName>
    <definedName name="Google_Sheet_Link_1312959889" localSheetId="1" hidden="1">[0]!mdr_no_a</definedName>
    <definedName name="Google_Sheet_Link_1312959889" hidden="1">[0]!mdr_no_a</definedName>
    <definedName name="Google_Sheet_Link_1318643061" localSheetId="1" hidden="1">[0]!mdrp</definedName>
    <definedName name="Google_Sheet_Link_1318643061" hidden="1">[0]!mdrp</definedName>
    <definedName name="Google_Sheet_Link_1318646014" localSheetId="1" hidden="1">[0]!mdrp</definedName>
    <definedName name="Google_Sheet_Link_1318646014" hidden="1">[0]!mdrp</definedName>
    <definedName name="Google_Sheet_Link_132335010" localSheetId="1" hidden="1">[0]!mdrp</definedName>
    <definedName name="Google_Sheet_Link_132335010" hidden="1">[0]!mdrp</definedName>
    <definedName name="Google_Sheet_Link_1326821023" localSheetId="1" hidden="1">[0]!mdrp</definedName>
    <definedName name="Google_Sheet_Link_1326821023" hidden="1">[0]!mdrp</definedName>
    <definedName name="Google_Sheet_Link_1334362070" localSheetId="1" hidden="1">[0]!mdrp</definedName>
    <definedName name="Google_Sheet_Link_1334362070" hidden="1">[0]!mdrp</definedName>
    <definedName name="Google_Sheet_Link_1346800656" localSheetId="1" hidden="1">[0]!mdra</definedName>
    <definedName name="Google_Sheet_Link_1346800656" hidden="1">[0]!mdra</definedName>
    <definedName name="Google_Sheet_Link_1353648046" localSheetId="1" hidden="1">[0]!mdr_no_a</definedName>
    <definedName name="Google_Sheet_Link_1353648046" hidden="1">[0]!mdr_no_a</definedName>
    <definedName name="Google_Sheet_Link_1359288245" localSheetId="1" hidden="1">[0]!mdrp</definedName>
    <definedName name="Google_Sheet_Link_1359288245" hidden="1">[0]!mdrp</definedName>
    <definedName name="Google_Sheet_Link_1364030552" localSheetId="1" hidden="1">[0]!mdr_no_a</definedName>
    <definedName name="Google_Sheet_Link_1364030552" hidden="1">[0]!mdr_no_a</definedName>
    <definedName name="Google_Sheet_Link_1374065281" localSheetId="1" hidden="1">[0]!mdr_no_p</definedName>
    <definedName name="Google_Sheet_Link_1374065281" hidden="1">[0]!mdr_no_p</definedName>
    <definedName name="Google_Sheet_Link_1379908192" localSheetId="1" hidden="1">[0]!mdra</definedName>
    <definedName name="Google_Sheet_Link_1379908192" hidden="1">[0]!mdra</definedName>
    <definedName name="Google_Sheet_Link_1382130436" localSheetId="1" hidden="1">[0]!mdrp</definedName>
    <definedName name="Google_Sheet_Link_1382130436" hidden="1">[0]!mdrp</definedName>
    <definedName name="Google_Sheet_Link_1384163138" localSheetId="1" hidden="1">[0]!mdrp</definedName>
    <definedName name="Google_Sheet_Link_1384163138" hidden="1">[0]!mdrp</definedName>
    <definedName name="Google_Sheet_Link_1398244004" localSheetId="1" hidden="1">[0]!mdr_no_p</definedName>
    <definedName name="Google_Sheet_Link_1398244004" hidden="1">[0]!mdr_no_p</definedName>
    <definedName name="Google_Sheet_Link_1404557429" localSheetId="1" hidden="1">[0]!mdr_no_t</definedName>
    <definedName name="Google_Sheet_Link_1404557429" hidden="1">[0]!mdr_no_t</definedName>
    <definedName name="Google_Sheet_Link_140698117" localSheetId="1" hidden="1">[0]!mdr_no_p</definedName>
    <definedName name="Google_Sheet_Link_140698117" hidden="1">[0]!mdr_no_p</definedName>
    <definedName name="Google_Sheet_Link_140872444" localSheetId="1" hidden="1">[0]!mdr_no_t</definedName>
    <definedName name="Google_Sheet_Link_140872444" hidden="1">[0]!mdr_no_t</definedName>
    <definedName name="Google_Sheet_Link_1414842504" localSheetId="1" hidden="1">[0]!mdra</definedName>
    <definedName name="Google_Sheet_Link_1414842504" hidden="1">[0]!mdra</definedName>
    <definedName name="Google_Sheet_Link_1429672959" localSheetId="1" hidden="1">[0]!mdra</definedName>
    <definedName name="Google_Sheet_Link_1429672959" hidden="1">[0]!mdra</definedName>
    <definedName name="Google_Sheet_Link_1440679382" localSheetId="1" hidden="1">[0]!mdrp</definedName>
    <definedName name="Google_Sheet_Link_1440679382" hidden="1">[0]!mdrp</definedName>
    <definedName name="Google_Sheet_Link_1469343531" localSheetId="1" hidden="1">[0]!mdrp</definedName>
    <definedName name="Google_Sheet_Link_1469343531" hidden="1">[0]!mdrp</definedName>
    <definedName name="Google_Sheet_Link_1484786197" localSheetId="1" hidden="1">[0]!mdr_no_p</definedName>
    <definedName name="Google_Sheet_Link_1484786197" hidden="1">[0]!mdr_no_p</definedName>
    <definedName name="Google_Sheet_Link_148572914" localSheetId="1" hidden="1">[0]!mdr_no_a</definedName>
    <definedName name="Google_Sheet_Link_148572914" hidden="1">[0]!mdr_no_a</definedName>
    <definedName name="Google_Sheet_Link_1496259785" localSheetId="1" hidden="1">[0]!mdr_no_p</definedName>
    <definedName name="Google_Sheet_Link_1496259785" hidden="1">[0]!mdr_no_p</definedName>
    <definedName name="Google_Sheet_Link_149654947" localSheetId="1" hidden="1">[0]!mdrp</definedName>
    <definedName name="Google_Sheet_Link_149654947" hidden="1">[0]!mdrp</definedName>
    <definedName name="Google_Sheet_Link_1501389876" localSheetId="1" hidden="1">[0]!mdr_no_p</definedName>
    <definedName name="Google_Sheet_Link_1501389876" hidden="1">[0]!mdr_no_p</definedName>
    <definedName name="Google_Sheet_Link_1502559829" localSheetId="1" hidden="1">[0]!mdra</definedName>
    <definedName name="Google_Sheet_Link_1502559829" hidden="1">[0]!mdra</definedName>
    <definedName name="Google_Sheet_Link_1528026739" localSheetId="1" hidden="1">[0]!mdrp</definedName>
    <definedName name="Google_Sheet_Link_1528026739" hidden="1">[0]!mdrp</definedName>
    <definedName name="Google_Sheet_Link_1536909375" localSheetId="1" hidden="1">[0]!mdrp</definedName>
    <definedName name="Google_Sheet_Link_1536909375" hidden="1">[0]!mdrp</definedName>
    <definedName name="Google_Sheet_Link_1538183937" localSheetId="1" hidden="1">[0]!mdr_no_t</definedName>
    <definedName name="Google_Sheet_Link_1538183937" hidden="1">[0]!mdr_no_t</definedName>
    <definedName name="Google_Sheet_Link_1539937384" localSheetId="1" hidden="1">[0]!mdra</definedName>
    <definedName name="Google_Sheet_Link_1539937384" hidden="1">[0]!mdra</definedName>
    <definedName name="Google_Sheet_Link_1543172762" localSheetId="1" hidden="1">[0]!mdr_no_a</definedName>
    <definedName name="Google_Sheet_Link_1543172762" hidden="1">[0]!mdr_no_a</definedName>
    <definedName name="Google_Sheet_Link_1546158212" localSheetId="1" hidden="1">[0]!mdr_no_p</definedName>
    <definedName name="Google_Sheet_Link_1546158212" hidden="1">[0]!mdr_no_p</definedName>
    <definedName name="Google_Sheet_Link_1563540213" localSheetId="1" hidden="1">[0]!mdr_no_t</definedName>
    <definedName name="Google_Sheet_Link_1563540213" hidden="1">[0]!mdr_no_t</definedName>
    <definedName name="Google_Sheet_Link_1564555416" localSheetId="1" hidden="1">[0]!mdra</definedName>
    <definedName name="Google_Sheet_Link_1564555416" hidden="1">[0]!mdra</definedName>
    <definedName name="Google_Sheet_Link_157633125" localSheetId="1" hidden="1">[0]!mdr_no_p</definedName>
    <definedName name="Google_Sheet_Link_157633125" hidden="1">[0]!mdr_no_p</definedName>
    <definedName name="Google_Sheet_Link_157756176" localSheetId="1" hidden="1">[0]!mdr_no_p</definedName>
    <definedName name="Google_Sheet_Link_157756176" hidden="1">[0]!mdr_no_p</definedName>
    <definedName name="Google_Sheet_Link_158025294" localSheetId="1" hidden="1">[0]!mdra</definedName>
    <definedName name="Google_Sheet_Link_158025294" hidden="1">[0]!mdra</definedName>
    <definedName name="Google_Sheet_Link_1580844417" localSheetId="1" hidden="1">[0]!mdrp</definedName>
    <definedName name="Google_Sheet_Link_1580844417" hidden="1">[0]!mdrp</definedName>
    <definedName name="Google_Sheet_Link_158130700" localSheetId="1" hidden="1">[0]!mdr_no_a</definedName>
    <definedName name="Google_Sheet_Link_158130700" hidden="1">[0]!mdr_no_a</definedName>
    <definedName name="Google_Sheet_Link_1583548837" localSheetId="1" hidden="1">[0]!mdr_no_p</definedName>
    <definedName name="Google_Sheet_Link_1583548837" hidden="1">[0]!mdr_no_p</definedName>
    <definedName name="Google_Sheet_Link_1597617691" localSheetId="1" hidden="1">[0]!mdra</definedName>
    <definedName name="Google_Sheet_Link_1597617691" hidden="1">[0]!mdra</definedName>
    <definedName name="Google_Sheet_Link_1598846784" localSheetId="1" hidden="1">[0]!mdra</definedName>
    <definedName name="Google_Sheet_Link_1598846784" hidden="1">[0]!mdra</definedName>
    <definedName name="Google_Sheet_Link_1605201124" localSheetId="1" hidden="1">[0]!mdra</definedName>
    <definedName name="Google_Sheet_Link_1605201124" hidden="1">[0]!mdra</definedName>
    <definedName name="Google_Sheet_Link_1605812866" localSheetId="1" hidden="1">[0]!mdr_no_p</definedName>
    <definedName name="Google_Sheet_Link_1605812866" hidden="1">[0]!mdr_no_p</definedName>
    <definedName name="Google_Sheet_Link_1606337699" localSheetId="1" hidden="1">[0]!mdr_no_t</definedName>
    <definedName name="Google_Sheet_Link_1606337699" hidden="1">[0]!mdr_no_t</definedName>
    <definedName name="Google_Sheet_Link_1616530610" localSheetId="1" hidden="1">[0]!mdrp</definedName>
    <definedName name="Google_Sheet_Link_1616530610" hidden="1">[0]!mdrp</definedName>
    <definedName name="Google_Sheet_Link_1618906294" localSheetId="1" hidden="1">[0]!mdr_no_p</definedName>
    <definedName name="Google_Sheet_Link_1618906294" hidden="1">[0]!mdr_no_p</definedName>
    <definedName name="Google_Sheet_Link_1629890259" localSheetId="1" hidden="1">[0]!mdra</definedName>
    <definedName name="Google_Sheet_Link_1629890259" hidden="1">[0]!mdra</definedName>
    <definedName name="Google_Sheet_Link_163244917" localSheetId="1" hidden="1">[0]!mdr_no_t</definedName>
    <definedName name="Google_Sheet_Link_163244917" hidden="1">[0]!mdr_no_t</definedName>
    <definedName name="Google_Sheet_Link_1637303380" localSheetId="1" hidden="1">[0]!mdrp</definedName>
    <definedName name="Google_Sheet_Link_1637303380" hidden="1">[0]!mdrp</definedName>
    <definedName name="Google_Sheet_Link_1641674779" localSheetId="1" hidden="1">[0]!mdr_no_a</definedName>
    <definedName name="Google_Sheet_Link_1641674779" hidden="1">[0]!mdr_no_a</definedName>
    <definedName name="Google_Sheet_Link_164604573" localSheetId="1" hidden="1">[0]!mdr_no_t</definedName>
    <definedName name="Google_Sheet_Link_164604573" hidden="1">[0]!mdr_no_t</definedName>
    <definedName name="Google_Sheet_Link_1647892376" localSheetId="1" hidden="1">[0]!mdra</definedName>
    <definedName name="Google_Sheet_Link_1647892376" hidden="1">[0]!mdra</definedName>
    <definedName name="Google_Sheet_Link_1655635912" localSheetId="1" hidden="1">[0]!mdrp</definedName>
    <definedName name="Google_Sheet_Link_1655635912" hidden="1">[0]!mdrp</definedName>
    <definedName name="Google_Sheet_Link_1688863006" localSheetId="1" hidden="1">[0]!mdra</definedName>
    <definedName name="Google_Sheet_Link_1688863006" hidden="1">[0]!mdra</definedName>
    <definedName name="Google_Sheet_Link_171639910" localSheetId="1" hidden="1">[0]!mdra</definedName>
    <definedName name="Google_Sheet_Link_171639910" hidden="1">[0]!mdra</definedName>
    <definedName name="Google_Sheet_Link_1726751970" localSheetId="1" hidden="1">[0]!mdr_no_p</definedName>
    <definedName name="Google_Sheet_Link_1726751970" hidden="1">[0]!mdr_no_p</definedName>
    <definedName name="Google_Sheet_Link_1742988749" localSheetId="1" hidden="1">[0]!mdr_no_t</definedName>
    <definedName name="Google_Sheet_Link_1742988749" hidden="1">[0]!mdr_no_t</definedName>
    <definedName name="Google_Sheet_Link_1752082588" localSheetId="1" hidden="1">[0]!mdr_no_a</definedName>
    <definedName name="Google_Sheet_Link_1752082588" hidden="1">[0]!mdr_no_a</definedName>
    <definedName name="Google_Sheet_Link_1756804373" localSheetId="1" hidden="1">[0]!mdra</definedName>
    <definedName name="Google_Sheet_Link_1756804373" hidden="1">[0]!mdra</definedName>
    <definedName name="Google_Sheet_Link_1764740259" localSheetId="1" hidden="1">[0]!mdra</definedName>
    <definedName name="Google_Sheet_Link_1764740259" hidden="1">[0]!mdra</definedName>
    <definedName name="Google_Sheet_Link_1774907554" localSheetId="1" hidden="1">[0]!mdr_no_p</definedName>
    <definedName name="Google_Sheet_Link_1774907554" hidden="1">[0]!mdr_no_p</definedName>
    <definedName name="Google_Sheet_Link_1797886900" localSheetId="1" hidden="1">[0]!mdr_no_t</definedName>
    <definedName name="Google_Sheet_Link_1797886900" hidden="1">[0]!mdr_no_t</definedName>
    <definedName name="Google_Sheet_Link_1800955333" localSheetId="1" hidden="1">[0]!mdr_no_t</definedName>
    <definedName name="Google_Sheet_Link_1800955333" hidden="1">[0]!mdr_no_t</definedName>
    <definedName name="Google_Sheet_Link_1808732460" localSheetId="1" hidden="1">[0]!mdr_no_p</definedName>
    <definedName name="Google_Sheet_Link_1808732460" hidden="1">[0]!mdr_no_p</definedName>
    <definedName name="Google_Sheet_Link_1809551432" localSheetId="1" hidden="1">[0]!mdr_no_t</definedName>
    <definedName name="Google_Sheet_Link_1809551432" hidden="1">[0]!mdr_no_t</definedName>
    <definedName name="Google_Sheet_Link_1812025317" localSheetId="1" hidden="1">[0]!mdr_no_t</definedName>
    <definedName name="Google_Sheet_Link_1812025317" hidden="1">[0]!mdr_no_t</definedName>
    <definedName name="Google_Sheet_Link_1815154423" localSheetId="1" hidden="1">[0]!mdr_no_a</definedName>
    <definedName name="Google_Sheet_Link_1815154423" hidden="1">[0]!mdr_no_a</definedName>
    <definedName name="Google_Sheet_Link_18179864" localSheetId="1" hidden="1">[0]!mdr_no_p</definedName>
    <definedName name="Google_Sheet_Link_18179864" hidden="1">[0]!mdr_no_p</definedName>
    <definedName name="Google_Sheet_Link_1818117156" localSheetId="1" hidden="1">[0]!mdr_no_a</definedName>
    <definedName name="Google_Sheet_Link_1818117156" hidden="1">[0]!mdr_no_a</definedName>
    <definedName name="Google_Sheet_Link_1825074171" localSheetId="1" hidden="1">[0]!mdr_no_p</definedName>
    <definedName name="Google_Sheet_Link_1825074171" hidden="1">[0]!mdr_no_p</definedName>
    <definedName name="Google_Sheet_Link_182763747" localSheetId="1" hidden="1">[0]!mdra</definedName>
    <definedName name="Google_Sheet_Link_182763747" hidden="1">[0]!mdra</definedName>
    <definedName name="Google_Sheet_Link_1827660447" localSheetId="1" hidden="1">[0]!mdrp</definedName>
    <definedName name="Google_Sheet_Link_1827660447" hidden="1">[0]!mdrp</definedName>
    <definedName name="Google_Sheet_Link_1839964008" localSheetId="1" hidden="1">[0]!mdra</definedName>
    <definedName name="Google_Sheet_Link_1839964008" hidden="1">[0]!mdra</definedName>
    <definedName name="Google_Sheet_Link_1842956934" localSheetId="1" hidden="1">[0]!mdr_no_t</definedName>
    <definedName name="Google_Sheet_Link_1842956934" hidden="1">[0]!mdr_no_t</definedName>
    <definedName name="Google_Sheet_Link_185200487" localSheetId="1" hidden="1">[0]!mdr_no_a</definedName>
    <definedName name="Google_Sheet_Link_185200487" hidden="1">[0]!mdr_no_a</definedName>
    <definedName name="Google_Sheet_Link_1858180759" localSheetId="1" hidden="1">[0]!mdrp</definedName>
    <definedName name="Google_Sheet_Link_1858180759" hidden="1">[0]!mdrp</definedName>
    <definedName name="Google_Sheet_Link_1859643339" localSheetId="1" hidden="1">[0]!mdr_no_t</definedName>
    <definedName name="Google_Sheet_Link_1859643339" hidden="1">[0]!mdr_no_t</definedName>
    <definedName name="Google_Sheet_Link_1871965535" localSheetId="1" hidden="1">[0]!mdra</definedName>
    <definedName name="Google_Sheet_Link_1871965535" hidden="1">[0]!mdra</definedName>
    <definedName name="Google_Sheet_Link_1883936867" localSheetId="1" hidden="1">[0]!mdra</definedName>
    <definedName name="Google_Sheet_Link_1883936867" hidden="1">[0]!mdra</definedName>
    <definedName name="Google_Sheet_Link_1895534888" localSheetId="1" hidden="1">[0]!mdr_no_p</definedName>
    <definedName name="Google_Sheet_Link_1895534888" hidden="1">[0]!mdr_no_p</definedName>
    <definedName name="Google_Sheet_Link_1905048994" localSheetId="1" hidden="1">[0]!mdra</definedName>
    <definedName name="Google_Sheet_Link_1905048994" hidden="1">[0]!mdra</definedName>
    <definedName name="Google_Sheet_Link_1905075544" localSheetId="1" hidden="1">[0]!mdr_no_p</definedName>
    <definedName name="Google_Sheet_Link_1905075544" hidden="1">[0]!mdr_no_p</definedName>
    <definedName name="Google_Sheet_Link_1908256375" localSheetId="1" hidden="1">[0]!mdrp</definedName>
    <definedName name="Google_Sheet_Link_1908256375" hidden="1">[0]!mdrp</definedName>
    <definedName name="Google_Sheet_Link_1908759359" localSheetId="1" hidden="1">[0]!mdr_no_p</definedName>
    <definedName name="Google_Sheet_Link_1908759359" hidden="1">[0]!mdr_no_p</definedName>
    <definedName name="Google_Sheet_Link_1933176931" localSheetId="1" hidden="1">[0]!mdra</definedName>
    <definedName name="Google_Sheet_Link_1933176931" hidden="1">[0]!mdra</definedName>
    <definedName name="Google_Sheet_Link_1941853656" localSheetId="1" hidden="1">[0]!mdra</definedName>
    <definedName name="Google_Sheet_Link_1941853656" hidden="1">[0]!mdra</definedName>
    <definedName name="Google_Sheet_Link_1942087193" localSheetId="1" hidden="1">[0]!mdr_no_a</definedName>
    <definedName name="Google_Sheet_Link_1942087193" hidden="1">[0]!mdr_no_a</definedName>
    <definedName name="Google_Sheet_Link_1964180913" localSheetId="1" hidden="1">[0]!mdra</definedName>
    <definedName name="Google_Sheet_Link_1964180913" hidden="1">[0]!mdra</definedName>
    <definedName name="Google_Sheet_Link_1968869146" localSheetId="1" hidden="1">[0]!mdrp</definedName>
    <definedName name="Google_Sheet_Link_1968869146" hidden="1">[0]!mdrp</definedName>
    <definedName name="Google_Sheet_Link_1970103278" localSheetId="1" hidden="1">[0]!mdra</definedName>
    <definedName name="Google_Sheet_Link_1970103278" hidden="1">[0]!mdra</definedName>
    <definedName name="Google_Sheet_Link_197214787" localSheetId="1" hidden="1">[0]!mdr_no_p</definedName>
    <definedName name="Google_Sheet_Link_197214787" hidden="1">[0]!mdr_no_p</definedName>
    <definedName name="Google_Sheet_Link_1974357137" localSheetId="1" hidden="1">[0]!mdra</definedName>
    <definedName name="Google_Sheet_Link_1974357137" hidden="1">[0]!mdra</definedName>
    <definedName name="Google_Sheet_Link_1993795080" localSheetId="1" hidden="1">[0]!mdr_no_p</definedName>
    <definedName name="Google_Sheet_Link_1993795080" hidden="1">[0]!mdr_no_p</definedName>
    <definedName name="Google_Sheet_Link_199851366" localSheetId="1" hidden="1">[0]!mdr_no_a</definedName>
    <definedName name="Google_Sheet_Link_199851366" hidden="1">[0]!mdr_no_a</definedName>
    <definedName name="Google_Sheet_Link_2008115227" localSheetId="1" hidden="1">[0]!mdra</definedName>
    <definedName name="Google_Sheet_Link_2008115227" hidden="1">[0]!mdra</definedName>
    <definedName name="Google_Sheet_Link_2012423600" localSheetId="1" hidden="1">[0]!mdra</definedName>
    <definedName name="Google_Sheet_Link_2012423600" hidden="1">[0]!mdra</definedName>
    <definedName name="Google_Sheet_Link_20181212" localSheetId="1" hidden="1">[0]!mdr_no_a</definedName>
    <definedName name="Google_Sheet_Link_20181212" hidden="1">[0]!mdr_no_a</definedName>
    <definedName name="Google_Sheet_Link_2018173407" localSheetId="1" hidden="1">[0]!mdr_no_t</definedName>
    <definedName name="Google_Sheet_Link_2018173407" hidden="1">[0]!mdr_no_t</definedName>
    <definedName name="Google_Sheet_Link_2028104897" localSheetId="1" hidden="1">[0]!mdra</definedName>
    <definedName name="Google_Sheet_Link_2028104897" hidden="1">[0]!mdra</definedName>
    <definedName name="Google_Sheet_Link_2033845067" localSheetId="1" hidden="1">[0]!mdr_no_a</definedName>
    <definedName name="Google_Sheet_Link_2033845067" hidden="1">[0]!mdr_no_a</definedName>
    <definedName name="Google_Sheet_Link_2067257908" localSheetId="1" hidden="1">[0]!mdr_no_t</definedName>
    <definedName name="Google_Sheet_Link_2067257908" hidden="1">[0]!mdr_no_t</definedName>
    <definedName name="Google_Sheet_Link_2068363277" localSheetId="1" hidden="1">[0]!mdrp</definedName>
    <definedName name="Google_Sheet_Link_2068363277" hidden="1">[0]!mdrp</definedName>
    <definedName name="Google_Sheet_Link_207880688" localSheetId="1" hidden="1">[0]!mdr_no_t</definedName>
    <definedName name="Google_Sheet_Link_207880688" hidden="1">[0]!mdr_no_t</definedName>
    <definedName name="Google_Sheet_Link_207906169" localSheetId="1" hidden="1">[0]!mdr_no_a</definedName>
    <definedName name="Google_Sheet_Link_207906169" hidden="1">[0]!mdr_no_a</definedName>
    <definedName name="Google_Sheet_Link_2085183650" localSheetId="1" hidden="1">[0]!mdrp</definedName>
    <definedName name="Google_Sheet_Link_2085183650" hidden="1">[0]!mdrp</definedName>
    <definedName name="Google_Sheet_Link_2087925287" localSheetId="1" hidden="1">[0]!mdr_no_a</definedName>
    <definedName name="Google_Sheet_Link_2087925287" hidden="1">[0]!mdr_no_a</definedName>
    <definedName name="Google_Sheet_Link_2094020555" localSheetId="1" hidden="1">[0]!mdr_no_t</definedName>
    <definedName name="Google_Sheet_Link_2094020555" hidden="1">[0]!mdr_no_t</definedName>
    <definedName name="Google_Sheet_Link_2100386357" localSheetId="1" hidden="1">[0]!mdrp</definedName>
    <definedName name="Google_Sheet_Link_2100386357" hidden="1">[0]!mdrp</definedName>
    <definedName name="Google_Sheet_Link_210067038" localSheetId="1" hidden="1">[0]!mdrp</definedName>
    <definedName name="Google_Sheet_Link_210067038" hidden="1">[0]!mdrp</definedName>
    <definedName name="Google_Sheet_Link_2102336891" localSheetId="1" hidden="1">[0]!mdr_no_a</definedName>
    <definedName name="Google_Sheet_Link_2102336891" hidden="1">[0]!mdr_no_a</definedName>
    <definedName name="Google_Sheet_Link_2106022412" localSheetId="1" hidden="1">[0]!mdr_no_a</definedName>
    <definedName name="Google_Sheet_Link_2106022412" hidden="1">[0]!mdr_no_a</definedName>
    <definedName name="Google_Sheet_Link_2121323454" localSheetId="1" hidden="1">[0]!mdr_no_p</definedName>
    <definedName name="Google_Sheet_Link_2121323454" hidden="1">[0]!mdr_no_p</definedName>
    <definedName name="Google_Sheet_Link_2122005994" localSheetId="1" hidden="1">[0]!mdr_no_a</definedName>
    <definedName name="Google_Sheet_Link_2122005994" hidden="1">[0]!mdr_no_a</definedName>
    <definedName name="Google_Sheet_Link_212939869" localSheetId="1" hidden="1">[0]!mdr_no_p</definedName>
    <definedName name="Google_Sheet_Link_212939869" hidden="1">[0]!mdr_no_p</definedName>
    <definedName name="Google_Sheet_Link_2146614458" localSheetId="1" hidden="1">[0]!mdr_no_a</definedName>
    <definedName name="Google_Sheet_Link_2146614458" hidden="1">[0]!mdr_no_a</definedName>
    <definedName name="Google_Sheet_Link_217104441" localSheetId="1" hidden="1">[0]!mdr_no_p</definedName>
    <definedName name="Google_Sheet_Link_217104441" hidden="1">[0]!mdr_no_p</definedName>
    <definedName name="Google_Sheet_Link_217886468" localSheetId="1" hidden="1">[0]!mdr_no_pta</definedName>
    <definedName name="Google_Sheet_Link_217886468" hidden="1">[0]!mdr_no_pta</definedName>
    <definedName name="Google_Sheet_Link_222126631" localSheetId="1" hidden="1">[0]!mdrp</definedName>
    <definedName name="Google_Sheet_Link_222126631" hidden="1">[0]!mdrp</definedName>
    <definedName name="Google_Sheet_Link_226318584" localSheetId="1" hidden="1">[0]!mdr_no_t</definedName>
    <definedName name="Google_Sheet_Link_226318584" hidden="1">[0]!mdr_no_t</definedName>
    <definedName name="Google_Sheet_Link_233899104" localSheetId="1" hidden="1">[0]!mdrp</definedName>
    <definedName name="Google_Sheet_Link_233899104" hidden="1">[0]!mdrp</definedName>
    <definedName name="Google_Sheet_Link_23989679" localSheetId="1" hidden="1">[0]!mdra</definedName>
    <definedName name="Google_Sheet_Link_23989679" hidden="1">[0]!mdra</definedName>
    <definedName name="Google_Sheet_Link_242969718" localSheetId="1" hidden="1">[0]!mdrp</definedName>
    <definedName name="Google_Sheet_Link_242969718" hidden="1">[0]!mdrp</definedName>
    <definedName name="Google_Sheet_Link_250449335" localSheetId="1" hidden="1">[0]!mdr_no_p</definedName>
    <definedName name="Google_Sheet_Link_250449335" hidden="1">[0]!mdr_no_p</definedName>
    <definedName name="Google_Sheet_Link_252690869" localSheetId="1" hidden="1">[0]!mdr_no_t</definedName>
    <definedName name="Google_Sheet_Link_252690869" hidden="1">[0]!mdr_no_t</definedName>
    <definedName name="Google_Sheet_Link_253284403" localSheetId="1" hidden="1">[0]!mdr_no_t</definedName>
    <definedName name="Google_Sheet_Link_253284403" hidden="1">[0]!mdr_no_t</definedName>
    <definedName name="Google_Sheet_Link_254552120" localSheetId="1" hidden="1">[0]!mdr_no_a</definedName>
    <definedName name="Google_Sheet_Link_254552120" hidden="1">[0]!mdr_no_a</definedName>
    <definedName name="Google_Sheet_Link_264065451" localSheetId="1" hidden="1">[0]!mdr_no_p</definedName>
    <definedName name="Google_Sheet_Link_264065451" hidden="1">[0]!mdr_no_p</definedName>
    <definedName name="Google_Sheet_Link_268572066" localSheetId="1" hidden="1">[0]!mdr_no_a</definedName>
    <definedName name="Google_Sheet_Link_268572066" hidden="1">[0]!mdr_no_a</definedName>
    <definedName name="Google_Sheet_Link_269231176" localSheetId="1" hidden="1">[0]!mdra</definedName>
    <definedName name="Google_Sheet_Link_269231176" hidden="1">[0]!mdra</definedName>
    <definedName name="Google_Sheet_Link_275220828" localSheetId="1" hidden="1">[0]!mdr_no_p</definedName>
    <definedName name="Google_Sheet_Link_275220828" hidden="1">[0]!mdr_no_p</definedName>
    <definedName name="Google_Sheet_Link_279594189" localSheetId="1" hidden="1">[0]!mdr_no_p</definedName>
    <definedName name="Google_Sheet_Link_279594189" hidden="1">[0]!mdr_no_p</definedName>
    <definedName name="Google_Sheet_Link_282837324" localSheetId="1" hidden="1">[0]!mdrp</definedName>
    <definedName name="Google_Sheet_Link_282837324" hidden="1">[0]!mdrp</definedName>
    <definedName name="Google_Sheet_Link_295022928" localSheetId="1" hidden="1">[0]!mdr_no_a</definedName>
    <definedName name="Google_Sheet_Link_295022928" hidden="1">[0]!mdr_no_a</definedName>
    <definedName name="Google_Sheet_Link_295938217" localSheetId="1" hidden="1">[0]!mdra</definedName>
    <definedName name="Google_Sheet_Link_295938217" hidden="1">[0]!mdra</definedName>
    <definedName name="Google_Sheet_Link_297862290" localSheetId="1" hidden="1">[0]!mdr_no_a</definedName>
    <definedName name="Google_Sheet_Link_297862290" hidden="1">[0]!mdr_no_a</definedName>
    <definedName name="Google_Sheet_Link_298786614" localSheetId="1" hidden="1">[0]!mdra</definedName>
    <definedName name="Google_Sheet_Link_298786614" hidden="1">[0]!mdra</definedName>
    <definedName name="Google_Sheet_Link_311676647" localSheetId="1" hidden="1">[0]!mdr_no_t</definedName>
    <definedName name="Google_Sheet_Link_311676647" hidden="1">[0]!mdr_no_t</definedName>
    <definedName name="Google_Sheet_Link_313425778" localSheetId="1" hidden="1">[0]!mdr_no_p</definedName>
    <definedName name="Google_Sheet_Link_313425778" hidden="1">[0]!mdr_no_p</definedName>
    <definedName name="Google_Sheet_Link_321936642" localSheetId="1" hidden="1">[0]!mdr_no_a</definedName>
    <definedName name="Google_Sheet_Link_321936642" hidden="1">[0]!mdr_no_a</definedName>
    <definedName name="Google_Sheet_Link_337960863" localSheetId="1" hidden="1">[0]!mdr_no_a</definedName>
    <definedName name="Google_Sheet_Link_337960863" hidden="1">[0]!mdr_no_a</definedName>
    <definedName name="Google_Sheet_Link_385341460" localSheetId="1" hidden="1">[0]!mdr_no_t</definedName>
    <definedName name="Google_Sheet_Link_385341460" hidden="1">[0]!mdr_no_t</definedName>
    <definedName name="Google_Sheet_Link_386025457" localSheetId="1" hidden="1">[0]!mdrp</definedName>
    <definedName name="Google_Sheet_Link_386025457" hidden="1">[0]!mdrp</definedName>
    <definedName name="Google_Sheet_Link_388636830" localSheetId="1" hidden="1">[0]!mdrp</definedName>
    <definedName name="Google_Sheet_Link_388636830" hidden="1">[0]!mdrp</definedName>
    <definedName name="Google_Sheet_Link_392159368" localSheetId="1" hidden="1">[0]!mdra</definedName>
    <definedName name="Google_Sheet_Link_392159368" hidden="1">[0]!mdra</definedName>
    <definedName name="Google_Sheet_Link_401587159" localSheetId="1" hidden="1">[0]!mdr_no_a</definedName>
    <definedName name="Google_Sheet_Link_401587159" hidden="1">[0]!mdr_no_a</definedName>
    <definedName name="Google_Sheet_Link_41386526" localSheetId="1" hidden="1">[0]!mdr_no_a</definedName>
    <definedName name="Google_Sheet_Link_41386526" hidden="1">[0]!mdr_no_a</definedName>
    <definedName name="Google_Sheet_Link_426298339" localSheetId="1" hidden="1">[0]!mdr_no_p</definedName>
    <definedName name="Google_Sheet_Link_426298339" hidden="1">[0]!mdr_no_p</definedName>
    <definedName name="Google_Sheet_Link_427164137" localSheetId="1" hidden="1">[0]!mdr_no_p</definedName>
    <definedName name="Google_Sheet_Link_427164137" hidden="1">[0]!mdr_no_p</definedName>
    <definedName name="Google_Sheet_Link_442978290" localSheetId="1" hidden="1">[0]!mdr_no_p</definedName>
    <definedName name="Google_Sheet_Link_442978290" hidden="1">[0]!mdr_no_p</definedName>
    <definedName name="Google_Sheet_Link_463848181" localSheetId="1" hidden="1">[0]!mdra</definedName>
    <definedName name="Google_Sheet_Link_463848181" hidden="1">[0]!mdra</definedName>
    <definedName name="Google_Sheet_Link_482071525" localSheetId="1" hidden="1">[0]!mdr_no_a</definedName>
    <definedName name="Google_Sheet_Link_482071525" hidden="1">[0]!mdr_no_a</definedName>
    <definedName name="Google_Sheet_Link_501139839" localSheetId="1" hidden="1">[0]!mdra</definedName>
    <definedName name="Google_Sheet_Link_501139839" hidden="1">[0]!mdra</definedName>
    <definedName name="Google_Sheet_Link_515521725" localSheetId="1" hidden="1">[0]!mdrp</definedName>
    <definedName name="Google_Sheet_Link_515521725" hidden="1">[0]!mdrp</definedName>
    <definedName name="Google_Sheet_Link_525612558" localSheetId="1" hidden="1">[0]!mdr_no_p</definedName>
    <definedName name="Google_Sheet_Link_525612558" hidden="1">[0]!mdr_no_p</definedName>
    <definedName name="Google_Sheet_Link_543148438" localSheetId="1" hidden="1">[0]!mdr_no_a</definedName>
    <definedName name="Google_Sheet_Link_543148438" hidden="1">[0]!mdr_no_a</definedName>
    <definedName name="Google_Sheet_Link_547064464" localSheetId="1" hidden="1">[0]!mdra</definedName>
    <definedName name="Google_Sheet_Link_547064464" hidden="1">[0]!mdra</definedName>
    <definedName name="Google_Sheet_Link_55257115" localSheetId="1" hidden="1">[0]!mdra</definedName>
    <definedName name="Google_Sheet_Link_55257115" hidden="1">[0]!mdra</definedName>
    <definedName name="Google_Sheet_Link_569666476_454358884" hidden="1">#N/A</definedName>
    <definedName name="Google_Sheet_Link_571627706" localSheetId="1" hidden="1">[0]!mdra</definedName>
    <definedName name="Google_Sheet_Link_571627706" hidden="1">[0]!mdra</definedName>
    <definedName name="Google_Sheet_Link_572243580" localSheetId="1" hidden="1">[0]!mdrp</definedName>
    <definedName name="Google_Sheet_Link_572243580" hidden="1">[0]!mdrp</definedName>
    <definedName name="Google_Sheet_Link_587128097" localSheetId="1" hidden="1">[0]!mdrp</definedName>
    <definedName name="Google_Sheet_Link_587128097" hidden="1">[0]!mdrp</definedName>
    <definedName name="Google_Sheet_Link_59066622" localSheetId="1" hidden="1">[0]!mdr_no_t</definedName>
    <definedName name="Google_Sheet_Link_59066622" hidden="1">[0]!mdr_no_t</definedName>
    <definedName name="Google_Sheet_Link_59388834" localSheetId="1" hidden="1">[0]!mdrp</definedName>
    <definedName name="Google_Sheet_Link_59388834" hidden="1">[0]!mdrp</definedName>
    <definedName name="Google_Sheet_Link_59554652" localSheetId="1" hidden="1">[0]!mdra</definedName>
    <definedName name="Google_Sheet_Link_59554652" hidden="1">[0]!mdra</definedName>
    <definedName name="Google_Sheet_Link_59795848" localSheetId="1" hidden="1">[0]!mdr_no_p</definedName>
    <definedName name="Google_Sheet_Link_59795848" hidden="1">[0]!mdr_no_p</definedName>
    <definedName name="Google_Sheet_Link_598945985" localSheetId="1" hidden="1">[0]!mdrp</definedName>
    <definedName name="Google_Sheet_Link_598945985" hidden="1">[0]!mdrp</definedName>
    <definedName name="Google_Sheet_Link_599004179" localSheetId="1" hidden="1">[0]!mdr_no_a</definedName>
    <definedName name="Google_Sheet_Link_599004179" hidden="1">[0]!mdr_no_a</definedName>
    <definedName name="Google_Sheet_Link_623548410" localSheetId="1" hidden="1">[0]!mdr_no_a</definedName>
    <definedName name="Google_Sheet_Link_623548410" hidden="1">[0]!mdr_no_a</definedName>
    <definedName name="Google_Sheet_Link_630197600" localSheetId="1" hidden="1">[0]!mdr_no_t</definedName>
    <definedName name="Google_Sheet_Link_630197600" hidden="1">[0]!mdr_no_t</definedName>
    <definedName name="Google_Sheet_Link_653179000" localSheetId="1" hidden="1">[0]!mdra</definedName>
    <definedName name="Google_Sheet_Link_653179000" hidden="1">[0]!mdra</definedName>
    <definedName name="Google_Sheet_Link_662513874" localSheetId="1" hidden="1">[0]!mdrp</definedName>
    <definedName name="Google_Sheet_Link_662513874" hidden="1">[0]!mdrp</definedName>
    <definedName name="Google_Sheet_Link_677244901" localSheetId="1" hidden="1">[0]!mdr_no_a</definedName>
    <definedName name="Google_Sheet_Link_677244901" hidden="1">[0]!mdr_no_a</definedName>
    <definedName name="Google_Sheet_Link_681153180" localSheetId="1" hidden="1">[0]!mdrp</definedName>
    <definedName name="Google_Sheet_Link_681153180" hidden="1">[0]!mdrp</definedName>
    <definedName name="Google_Sheet_Link_690339205" localSheetId="1" hidden="1">[0]!mdrp</definedName>
    <definedName name="Google_Sheet_Link_690339205" hidden="1">[0]!mdrp</definedName>
    <definedName name="Google_Sheet_Link_696292463" localSheetId="1" hidden="1">[0]!mdr_no_t</definedName>
    <definedName name="Google_Sheet_Link_696292463" hidden="1">[0]!mdr_no_t</definedName>
    <definedName name="Google_Sheet_Link_69884741" localSheetId="1" hidden="1">[0]!mdr_no_a</definedName>
    <definedName name="Google_Sheet_Link_69884741" hidden="1">[0]!mdr_no_a</definedName>
    <definedName name="Google_Sheet_Link_705357401" localSheetId="1" hidden="1">[0]!mdr_no_a</definedName>
    <definedName name="Google_Sheet_Link_705357401" hidden="1">[0]!mdr_no_a</definedName>
    <definedName name="Google_Sheet_Link_710295196" localSheetId="1" hidden="1">[0]!mdrp</definedName>
    <definedName name="Google_Sheet_Link_710295196" hidden="1">[0]!mdrp</definedName>
    <definedName name="Google_Sheet_Link_736913434" localSheetId="1" hidden="1">[0]!mdr_no_p</definedName>
    <definedName name="Google_Sheet_Link_736913434" hidden="1">[0]!mdr_no_p</definedName>
    <definedName name="Google_Sheet_Link_746574921" localSheetId="1" hidden="1">[0]!mdr_no_t</definedName>
    <definedName name="Google_Sheet_Link_746574921" hidden="1">[0]!mdr_no_t</definedName>
    <definedName name="Google_Sheet_Link_755876917" localSheetId="1" hidden="1">[0]!mdrp</definedName>
    <definedName name="Google_Sheet_Link_755876917" hidden="1">[0]!mdrp</definedName>
    <definedName name="Google_Sheet_Link_760523056" localSheetId="1" hidden="1">[0]!mdra</definedName>
    <definedName name="Google_Sheet_Link_760523056" hidden="1">[0]!mdra</definedName>
    <definedName name="Google_Sheet_Link_776947133" localSheetId="1" hidden="1">[0]!mdr_no_a</definedName>
    <definedName name="Google_Sheet_Link_776947133" hidden="1">[0]!mdr_no_a</definedName>
    <definedName name="Google_Sheet_Link_789165432" localSheetId="1" hidden="1">[0]!mdr_no_p</definedName>
    <definedName name="Google_Sheet_Link_789165432" hidden="1">[0]!mdr_no_p</definedName>
    <definedName name="Google_Sheet_Link_804102149" localSheetId="1" hidden="1">[0]!mdrp</definedName>
    <definedName name="Google_Sheet_Link_804102149" hidden="1">[0]!mdrp</definedName>
    <definedName name="Google_Sheet_Link_812198338" localSheetId="1" hidden="1">[0]!mdr_no_p</definedName>
    <definedName name="Google_Sheet_Link_812198338" hidden="1">[0]!mdr_no_p</definedName>
    <definedName name="Google_Sheet_Link_812864015" localSheetId="1" hidden="1">[0]!mdrp</definedName>
    <definedName name="Google_Sheet_Link_812864015" hidden="1">[0]!mdrp</definedName>
    <definedName name="Google_Sheet_Link_81659803" localSheetId="1" hidden="1">[0]!mdr_no_t</definedName>
    <definedName name="Google_Sheet_Link_81659803" hidden="1">[0]!mdr_no_t</definedName>
    <definedName name="Google_Sheet_Link_817490731" localSheetId="1" hidden="1">[0]!mdr_no_t</definedName>
    <definedName name="Google_Sheet_Link_817490731" hidden="1">[0]!mdr_no_t</definedName>
    <definedName name="Google_Sheet_Link_820365363" localSheetId="1" hidden="1">[0]!mdrp</definedName>
    <definedName name="Google_Sheet_Link_820365363" hidden="1">[0]!mdrp</definedName>
    <definedName name="Google_Sheet_Link_828141261" localSheetId="1" hidden="1">[0]!mdrp</definedName>
    <definedName name="Google_Sheet_Link_828141261" hidden="1">[0]!mdrp</definedName>
    <definedName name="Google_Sheet_Link_829327914" localSheetId="1" hidden="1">[0]!mdr_no_t</definedName>
    <definedName name="Google_Sheet_Link_829327914" hidden="1">[0]!mdr_no_t</definedName>
    <definedName name="Google_Sheet_Link_837477254" localSheetId="1" hidden="1">[0]!mdr_no_a</definedName>
    <definedName name="Google_Sheet_Link_837477254" hidden="1">[0]!mdr_no_a</definedName>
    <definedName name="Google_Sheet_Link_843767786" localSheetId="1" hidden="1">[0]!mdrp</definedName>
    <definedName name="Google_Sheet_Link_843767786" hidden="1">[0]!mdrp</definedName>
    <definedName name="Google_Sheet_Link_858115577" localSheetId="1" hidden="1">[0]!mdrp</definedName>
    <definedName name="Google_Sheet_Link_858115577" hidden="1">[0]!mdrp</definedName>
    <definedName name="Google_Sheet_Link_867659362" localSheetId="1" hidden="1">[0]!mdr_no_p</definedName>
    <definedName name="Google_Sheet_Link_867659362" hidden="1">[0]!mdr_no_p</definedName>
    <definedName name="Google_Sheet_Link_872004605" localSheetId="1" hidden="1">[0]!mdr_no_t</definedName>
    <definedName name="Google_Sheet_Link_872004605" hidden="1">[0]!mdr_no_t</definedName>
    <definedName name="Google_Sheet_Link_872969670" localSheetId="1" hidden="1">[0]!mdr_no_t</definedName>
    <definedName name="Google_Sheet_Link_872969670" hidden="1">[0]!mdr_no_t</definedName>
    <definedName name="Google_Sheet_Link_878452683" localSheetId="1" hidden="1">[0]!mdr_no_p</definedName>
    <definedName name="Google_Sheet_Link_878452683" hidden="1">[0]!mdr_no_p</definedName>
    <definedName name="Google_Sheet_Link_891017555" localSheetId="1" hidden="1">[0]!mdrp</definedName>
    <definedName name="Google_Sheet_Link_891017555" hidden="1">[0]!mdrp</definedName>
    <definedName name="Google_Sheet_Link_896421679" localSheetId="1" hidden="1">[0]!mdr_no_p</definedName>
    <definedName name="Google_Sheet_Link_896421679" hidden="1">[0]!mdr_no_p</definedName>
    <definedName name="Google_Sheet_Link_896829557" localSheetId="1" hidden="1">[0]!mdr_no_t</definedName>
    <definedName name="Google_Sheet_Link_896829557" hidden="1">[0]!mdr_no_t</definedName>
    <definedName name="Google_Sheet_Link_897290849" localSheetId="1" hidden="1">[0]!mdra</definedName>
    <definedName name="Google_Sheet_Link_897290849" hidden="1">[0]!mdra</definedName>
    <definedName name="Google_Sheet_Link_903822639" localSheetId="1" hidden="1">[0]!mdrp</definedName>
    <definedName name="Google_Sheet_Link_903822639" hidden="1">[0]!mdrp</definedName>
    <definedName name="Google_Sheet_Link_906000906" localSheetId="1" hidden="1">[0]!mdrp</definedName>
    <definedName name="Google_Sheet_Link_906000906" hidden="1">[0]!mdrp</definedName>
    <definedName name="Google_Sheet_Link_906157089" localSheetId="1" hidden="1">[0]!mdra</definedName>
    <definedName name="Google_Sheet_Link_906157089" hidden="1">[0]!mdra</definedName>
    <definedName name="Google_Sheet_Link_914463431" localSheetId="1" hidden="1">[0]!mdrp</definedName>
    <definedName name="Google_Sheet_Link_914463431" hidden="1">[0]!mdrp</definedName>
    <definedName name="Google_Sheet_Link_914832940" localSheetId="1" hidden="1">[0]!mdra</definedName>
    <definedName name="Google_Sheet_Link_914832940" hidden="1">[0]!mdra</definedName>
    <definedName name="Google_Sheet_Link_91995544" localSheetId="1" hidden="1">[0]!mdr_no_a</definedName>
    <definedName name="Google_Sheet_Link_91995544" hidden="1">[0]!mdr_no_a</definedName>
    <definedName name="Google_Sheet_Link_930610268" localSheetId="1" hidden="1">[0]!mdr_no_t</definedName>
    <definedName name="Google_Sheet_Link_930610268" hidden="1">[0]!mdr_no_t</definedName>
    <definedName name="Google_Sheet_Link_9492837" localSheetId="1" hidden="1">[0]!mdra</definedName>
    <definedName name="Google_Sheet_Link_9492837" hidden="1">[0]!mdra</definedName>
    <definedName name="Google_Sheet_Link_976162452" localSheetId="1" hidden="1">[0]!mdr_no_p</definedName>
    <definedName name="Google_Sheet_Link_976162452" hidden="1">[0]!mdr_no_p</definedName>
    <definedName name="Google_Sheet_Link_982902254" localSheetId="1" hidden="1">[0]!mdra</definedName>
    <definedName name="Google_Sheet_Link_982902254" hidden="1">[0]!mdra</definedName>
    <definedName name="Google_Sheet_Link_987832034" localSheetId="1" hidden="1">[0]!mdr_no_t</definedName>
    <definedName name="Google_Sheet_Link_987832034" hidden="1">[0]!mdr_no_t</definedName>
    <definedName name="Google_Sheet_Link_99563551" localSheetId="1" hidden="1">[0]!mdr_no_p</definedName>
    <definedName name="Google_Sheet_Link_99563551" hidden="1">[0]!mdr_no_p</definedName>
    <definedName name="Google_Sheet_Link_996561393" localSheetId="1" hidden="1">[0]!mdr_no_p</definedName>
    <definedName name="Google_Sheet_Link_996561393" hidden="1">[0]!mdr_no_p</definedName>
    <definedName name="GWCVFKhuQebAZuBwJNOx" hidden="1">#REF!</definedName>
    <definedName name="heightYear" hidden="1">#REF!</definedName>
    <definedName name="hh" hidden="1">#REF!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hoKTHkfgejZaiBzilbJH" hidden="1">#REF!</definedName>
    <definedName name="HTML_CodePage" hidden="1">1</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CqreciXPXzONdgtQHqW" hidden="1">#REF!</definedName>
    <definedName name="JAwJOKwHbIEjFLUJmwxv" hidden="1">#REF!</definedName>
    <definedName name="KlBgjGglAMdseVtSRqQI" hidden="1">#REF!</definedName>
    <definedName name="KLdfpQurXHDrnWUZIBJl" hidden="1">#REF!</definedName>
    <definedName name="List1" hidden="1">#REF!</definedName>
    <definedName name="LtFzNtFkQmLJjUhYhjcx" hidden="1">#REF!</definedName>
    <definedName name="LvNRUKgNpFMdYOzVVHrW" hidden="1">#REF!</definedName>
    <definedName name="mmm" hidden="1">#REF!</definedName>
    <definedName name="NbyTNBfppntcfKZYkori" hidden="1">#REF!</definedName>
    <definedName name="OyQUXOkQtbXgrmZZKvZs" hidden="1">#REF!</definedName>
    <definedName name="Pal_Workbook_GUID" hidden="1">"1LMS2U6TLKFBVGQISFA5FIYM"</definedName>
    <definedName name="Period_End_Final" hidden="1">#REF!</definedName>
    <definedName name="Period_Start_Final" hidden="1">#REF!</definedName>
    <definedName name="pp" hidden="1">#REF!</definedName>
    <definedName name="ppp" hidden="1">#REF!</definedName>
    <definedName name="Prodtest" hidden="1">#REF!</definedName>
    <definedName name="qqq" hidden="1">#REF!</definedName>
    <definedName name="Results"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 hidden="1">#REF!</definedName>
    <definedName name="scnBiomassConstraint" hidden="1">#REF!</definedName>
    <definedName name="scnDH" hidden="1">#REF!</definedName>
    <definedName name="Sectors" hidden="1">#REF!</definedName>
    <definedName name="solver_adj" hidden="1">#N/A</definedName>
    <definedName name="solver_num" hidden="1">1</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tr" hidden="1">#REF!</definedName>
    <definedName name="TWhtoMWh" hidden="1">#REF!</definedName>
    <definedName name="Unused" hidden="1">#REF!</definedName>
    <definedName name="Unused4" hidden="1">#REF!</definedName>
    <definedName name="Unused5" hidden="1">#REF!</definedName>
    <definedName name="Unused7" hidden="1">#REF!</definedName>
    <definedName name="Unusued2" hidden="1">#REF!</definedName>
    <definedName name="Unusued3" hidden="1">#REF!</definedName>
    <definedName name="Unusued5" hidden="1">#REF!</definedName>
    <definedName name="vrRyKRNiMNYszVAHBYxy" hidden="1">#REF!</definedName>
    <definedName name="VrYAidXodZiuaaSCbAOG" hidden="1">#REF!</definedName>
    <definedName name="wCldlTrbtxArTtVFsPEu" hidden="1">#REF!</definedName>
    <definedName name="ww" hidden="1">0</definedName>
    <definedName name="xx" hidden="1">#REF!</definedName>
    <definedName name="YwvNCFwYyaBxUJzOAGss" hidden="1">#REF!</definedName>
    <definedName name="z_MWh2Therm" hidden="1">#REF!</definedName>
    <definedName name="z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3" l="1"/>
  <c r="K9" i="13"/>
  <c r="L9" i="13"/>
  <c r="M9" i="13"/>
  <c r="J10" i="13"/>
  <c r="K10" i="13"/>
  <c r="L10" i="13"/>
  <c r="M10" i="13"/>
  <c r="J11" i="13"/>
  <c r="K11" i="13"/>
  <c r="L11" i="13"/>
  <c r="M11" i="13"/>
  <c r="J12" i="13"/>
  <c r="K12" i="13"/>
  <c r="L12" i="13"/>
  <c r="M12" i="13"/>
  <c r="J13" i="13"/>
  <c r="K13" i="13"/>
  <c r="L13" i="13"/>
  <c r="M13" i="13"/>
  <c r="J14" i="13"/>
  <c r="K14" i="13"/>
  <c r="L14" i="13"/>
  <c r="M14" i="13"/>
  <c r="J15" i="13"/>
  <c r="K15" i="13"/>
  <c r="L15" i="13"/>
  <c r="M15" i="13"/>
  <c r="J16" i="13"/>
  <c r="K16" i="13"/>
  <c r="L16" i="13"/>
  <c r="M16" i="13"/>
  <c r="J17" i="13"/>
  <c r="K17" i="13"/>
  <c r="L17" i="13"/>
  <c r="M17" i="13"/>
  <c r="J18" i="13"/>
  <c r="K18" i="13"/>
  <c r="L18" i="13"/>
  <c r="M18" i="13"/>
  <c r="J19" i="13"/>
  <c r="K19" i="13"/>
  <c r="L19" i="13"/>
  <c r="M19" i="13"/>
  <c r="J20" i="13"/>
  <c r="K20" i="13"/>
  <c r="L20" i="13"/>
  <c r="M20" i="13"/>
  <c r="J21" i="13"/>
  <c r="K21" i="13"/>
  <c r="L21" i="13"/>
  <c r="M21" i="13"/>
  <c r="J22" i="13"/>
  <c r="K22" i="13"/>
  <c r="L22" i="13"/>
  <c r="M22" i="13"/>
  <c r="J23" i="13"/>
  <c r="K23" i="13"/>
  <c r="L23" i="13"/>
  <c r="M23" i="13"/>
  <c r="J24" i="13"/>
  <c r="K24" i="13"/>
  <c r="L24" i="13"/>
  <c r="M24" i="13"/>
  <c r="J25" i="13"/>
  <c r="K25" i="13"/>
  <c r="L25" i="13"/>
  <c r="M25" i="13"/>
  <c r="J26" i="13"/>
  <c r="K26" i="13"/>
  <c r="L26" i="13"/>
  <c r="M26" i="13"/>
  <c r="J27" i="13"/>
  <c r="K27" i="13"/>
  <c r="L27" i="13"/>
  <c r="M27" i="13"/>
  <c r="J28" i="13"/>
  <c r="K28" i="13"/>
  <c r="L28" i="13"/>
  <c r="M28" i="13"/>
  <c r="J29" i="13"/>
  <c r="K29" i="13"/>
  <c r="L29" i="13"/>
  <c r="M29" i="13"/>
  <c r="J30" i="13"/>
  <c r="K30" i="13"/>
  <c r="L30" i="13"/>
  <c r="M30" i="13"/>
  <c r="J31" i="13"/>
  <c r="K31" i="13"/>
  <c r="L31" i="13"/>
  <c r="M31" i="13"/>
  <c r="J32" i="13"/>
  <c r="K32" i="13"/>
  <c r="L32" i="13"/>
  <c r="M32" i="13"/>
  <c r="J33" i="13"/>
  <c r="K33" i="13"/>
  <c r="L33" i="13"/>
  <c r="M33" i="13"/>
  <c r="J34" i="13"/>
  <c r="K34" i="13"/>
  <c r="L34" i="13"/>
  <c r="M34" i="13"/>
  <c r="J35" i="13"/>
  <c r="K35" i="13"/>
  <c r="L35" i="13"/>
  <c r="M35" i="13"/>
  <c r="J36" i="13"/>
  <c r="K36" i="13"/>
  <c r="L36" i="13"/>
  <c r="M36" i="13"/>
  <c r="J37" i="13"/>
  <c r="K37" i="13"/>
  <c r="L37" i="13"/>
  <c r="M37" i="13"/>
  <c r="J38" i="13"/>
  <c r="K38" i="13"/>
  <c r="L38" i="13"/>
  <c r="M38" i="13"/>
  <c r="J39" i="13"/>
  <c r="K39" i="13"/>
  <c r="L39" i="13"/>
  <c r="M39" i="13"/>
  <c r="J40" i="13"/>
  <c r="K40" i="13"/>
  <c r="L40" i="13"/>
  <c r="M40" i="13"/>
  <c r="J41" i="13"/>
  <c r="K41" i="13"/>
  <c r="L41" i="13"/>
  <c r="M41" i="13"/>
  <c r="J42" i="13"/>
  <c r="K42" i="13"/>
  <c r="L42" i="13"/>
  <c r="M42" i="13"/>
  <c r="J43" i="13"/>
  <c r="K43" i="13"/>
  <c r="L43" i="13"/>
  <c r="M43" i="13"/>
  <c r="J44" i="13"/>
  <c r="K44" i="13"/>
  <c r="L44" i="13"/>
  <c r="M44" i="13"/>
  <c r="J45" i="13"/>
  <c r="K45" i="13"/>
  <c r="L45" i="13"/>
  <c r="M45" i="13"/>
  <c r="J46" i="13"/>
  <c r="K46" i="13"/>
  <c r="L46" i="13"/>
  <c r="M46" i="13"/>
  <c r="J47" i="13"/>
  <c r="K47" i="13"/>
  <c r="L47" i="13"/>
  <c r="M47" i="13"/>
  <c r="J48" i="13"/>
  <c r="K48" i="13"/>
  <c r="L48" i="13"/>
  <c r="M48" i="13"/>
  <c r="J49" i="13"/>
  <c r="K49" i="13"/>
  <c r="L49" i="13"/>
  <c r="M49" i="13"/>
  <c r="J50" i="13"/>
  <c r="K50" i="13"/>
  <c r="L50" i="13"/>
  <c r="M50" i="13"/>
  <c r="J51" i="13"/>
  <c r="K51" i="13"/>
  <c r="L51" i="13"/>
  <c r="M51" i="13"/>
  <c r="J52" i="13"/>
  <c r="K52" i="13"/>
  <c r="L52" i="13"/>
  <c r="M52" i="13"/>
  <c r="J53" i="13"/>
  <c r="K53" i="13"/>
  <c r="L53" i="13"/>
  <c r="M53" i="13"/>
  <c r="J54" i="13"/>
  <c r="K54" i="13"/>
  <c r="L54" i="13"/>
  <c r="M54" i="13"/>
  <c r="J55" i="13"/>
  <c r="K55" i="13"/>
  <c r="L55" i="13"/>
  <c r="M55" i="13"/>
  <c r="J56" i="13"/>
  <c r="K56" i="13"/>
  <c r="L56" i="13"/>
  <c r="M56" i="13"/>
  <c r="J57" i="13"/>
  <c r="K57" i="13"/>
  <c r="L57" i="13"/>
  <c r="M57" i="13"/>
  <c r="J58" i="13"/>
  <c r="K58" i="13"/>
  <c r="L58" i="13"/>
  <c r="M58" i="13"/>
  <c r="J59" i="13"/>
  <c r="K59" i="13"/>
  <c r="L59" i="13"/>
  <c r="M59" i="13"/>
  <c r="J60" i="13"/>
  <c r="K60" i="13"/>
  <c r="L60" i="13"/>
  <c r="M60" i="13"/>
  <c r="J61" i="13"/>
  <c r="K61" i="13"/>
  <c r="L61" i="13"/>
  <c r="M61" i="13"/>
  <c r="J62" i="13"/>
  <c r="K62" i="13"/>
  <c r="L62" i="13"/>
  <c r="M62" i="13"/>
  <c r="M8" i="13"/>
  <c r="L8" i="13"/>
  <c r="K8" i="13"/>
  <c r="J8" i="13"/>
  <c r="J9" i="12"/>
  <c r="K9" i="12"/>
  <c r="L9" i="12"/>
  <c r="M9" i="12"/>
  <c r="J10" i="12"/>
  <c r="K10" i="12"/>
  <c r="L10" i="12"/>
  <c r="M10" i="12"/>
  <c r="J11" i="12"/>
  <c r="K11" i="12"/>
  <c r="L11" i="12"/>
  <c r="M11" i="12"/>
  <c r="J12" i="12"/>
  <c r="K12" i="12"/>
  <c r="L12" i="12"/>
  <c r="M12" i="12"/>
  <c r="J13" i="12"/>
  <c r="K13" i="12"/>
  <c r="L13" i="12"/>
  <c r="M13" i="12"/>
  <c r="J14" i="12"/>
  <c r="K14" i="12"/>
  <c r="L14" i="12"/>
  <c r="M14" i="12"/>
  <c r="J15" i="12"/>
  <c r="K15" i="12"/>
  <c r="L15" i="12"/>
  <c r="M15" i="12"/>
  <c r="J16" i="12"/>
  <c r="K16" i="12"/>
  <c r="L16" i="12"/>
  <c r="M16" i="12"/>
  <c r="J17" i="12"/>
  <c r="K17" i="12"/>
  <c r="L17" i="12"/>
  <c r="M17" i="12"/>
  <c r="J18" i="12"/>
  <c r="K18" i="12"/>
  <c r="L18" i="12"/>
  <c r="M18" i="12"/>
  <c r="J19" i="12"/>
  <c r="K19" i="12"/>
  <c r="L19" i="12"/>
  <c r="M19" i="12"/>
  <c r="J20" i="12"/>
  <c r="K20" i="12"/>
  <c r="L20" i="12"/>
  <c r="M20" i="12"/>
  <c r="J21" i="12"/>
  <c r="K21" i="12"/>
  <c r="L21" i="12"/>
  <c r="M21" i="12"/>
  <c r="J22" i="12"/>
  <c r="K22" i="12"/>
  <c r="L22" i="12"/>
  <c r="M22" i="12"/>
  <c r="J23" i="12"/>
  <c r="K23" i="12"/>
  <c r="L23" i="12"/>
  <c r="M23" i="12"/>
  <c r="J24" i="12"/>
  <c r="K24" i="12"/>
  <c r="L24" i="12"/>
  <c r="M24" i="12"/>
  <c r="J25" i="12"/>
  <c r="K25" i="12"/>
  <c r="L25" i="12"/>
  <c r="M25" i="12"/>
  <c r="J26" i="12"/>
  <c r="K26" i="12"/>
  <c r="L26" i="12"/>
  <c r="M26" i="12"/>
  <c r="J27" i="12"/>
  <c r="K27" i="12"/>
  <c r="L27" i="12"/>
  <c r="M27" i="12"/>
  <c r="J28" i="12"/>
  <c r="K28" i="12"/>
  <c r="L28" i="12"/>
  <c r="M28" i="12"/>
  <c r="J29" i="12"/>
  <c r="K29" i="12"/>
  <c r="L29" i="12"/>
  <c r="M29" i="12"/>
  <c r="J30" i="12"/>
  <c r="K30" i="12"/>
  <c r="L30" i="12"/>
  <c r="M30" i="12"/>
  <c r="J31" i="12"/>
  <c r="K31" i="12"/>
  <c r="L31" i="12"/>
  <c r="M31" i="12"/>
  <c r="J32" i="12"/>
  <c r="K32" i="12"/>
  <c r="L32" i="12"/>
  <c r="M32" i="12"/>
  <c r="J33" i="12"/>
  <c r="K33" i="12"/>
  <c r="L33" i="12"/>
  <c r="M33" i="12"/>
  <c r="J34" i="12"/>
  <c r="K34" i="12"/>
  <c r="L34" i="12"/>
  <c r="M34" i="12"/>
  <c r="J35" i="12"/>
  <c r="K35" i="12"/>
  <c r="L35" i="12"/>
  <c r="M35" i="12"/>
  <c r="J36" i="12"/>
  <c r="K36" i="12"/>
  <c r="L36" i="12"/>
  <c r="M36" i="12"/>
  <c r="J37" i="12"/>
  <c r="K37" i="12"/>
  <c r="L37" i="12"/>
  <c r="M37" i="12"/>
  <c r="J38" i="12"/>
  <c r="K38" i="12"/>
  <c r="L38" i="12"/>
  <c r="M38" i="12"/>
  <c r="J39" i="12"/>
  <c r="K39" i="12"/>
  <c r="L39" i="12"/>
  <c r="M39" i="12"/>
  <c r="J40" i="12"/>
  <c r="K40" i="12"/>
  <c r="L40" i="12"/>
  <c r="M40" i="12"/>
  <c r="J41" i="12"/>
  <c r="K41" i="12"/>
  <c r="L41" i="12"/>
  <c r="M41" i="12"/>
  <c r="J42" i="12"/>
  <c r="K42" i="12"/>
  <c r="L42" i="12"/>
  <c r="M42" i="12"/>
  <c r="J43" i="12"/>
  <c r="K43" i="12"/>
  <c r="L43" i="12"/>
  <c r="M43" i="12"/>
  <c r="J44" i="12"/>
  <c r="K44" i="12"/>
  <c r="L44" i="12"/>
  <c r="M44" i="12"/>
  <c r="J45" i="12"/>
  <c r="K45" i="12"/>
  <c r="L45" i="12"/>
  <c r="M45" i="12"/>
  <c r="J46" i="12"/>
  <c r="K46" i="12"/>
  <c r="L46" i="12"/>
  <c r="M46" i="12"/>
  <c r="J47" i="12"/>
  <c r="K47" i="12"/>
  <c r="L47" i="12"/>
  <c r="M47" i="12"/>
  <c r="J48" i="12"/>
  <c r="K48" i="12"/>
  <c r="L48" i="12"/>
  <c r="M48" i="12"/>
  <c r="J49" i="12"/>
  <c r="K49" i="12"/>
  <c r="L49" i="12"/>
  <c r="M49" i="12"/>
  <c r="J50" i="12"/>
  <c r="K50" i="12"/>
  <c r="L50" i="12"/>
  <c r="M50" i="12"/>
  <c r="J51" i="12"/>
  <c r="K51" i="12"/>
  <c r="L51" i="12"/>
  <c r="M51" i="12"/>
  <c r="J52" i="12"/>
  <c r="K52" i="12"/>
  <c r="L52" i="12"/>
  <c r="M52" i="12"/>
  <c r="J53" i="12"/>
  <c r="K53" i="12"/>
  <c r="L53" i="12"/>
  <c r="M53" i="12"/>
  <c r="J54" i="12"/>
  <c r="K54" i="12"/>
  <c r="L54" i="12"/>
  <c r="M54" i="12"/>
  <c r="J55" i="12"/>
  <c r="K55" i="12"/>
  <c r="L55" i="12"/>
  <c r="M55" i="12"/>
  <c r="J56" i="12"/>
  <c r="K56" i="12"/>
  <c r="L56" i="12"/>
  <c r="M56" i="12"/>
  <c r="J57" i="12"/>
  <c r="K57" i="12"/>
  <c r="L57" i="12"/>
  <c r="M57" i="12"/>
  <c r="J58" i="12"/>
  <c r="K58" i="12"/>
  <c r="L58" i="12"/>
  <c r="M58" i="12"/>
  <c r="J59" i="12"/>
  <c r="K59" i="12"/>
  <c r="L59" i="12"/>
  <c r="M59" i="12"/>
  <c r="J60" i="12"/>
  <c r="K60" i="12"/>
  <c r="L60" i="12"/>
  <c r="M60" i="12"/>
  <c r="J61" i="12"/>
  <c r="K61" i="12"/>
  <c r="L61" i="12"/>
  <c r="M61" i="12"/>
  <c r="J62" i="12"/>
  <c r="K62" i="12"/>
  <c r="L62" i="12"/>
  <c r="M62" i="12"/>
  <c r="J63" i="12"/>
  <c r="K63" i="12"/>
  <c r="L63" i="12"/>
  <c r="M63" i="12"/>
  <c r="J64" i="12"/>
  <c r="K64" i="12"/>
  <c r="L64" i="12"/>
  <c r="M64" i="12"/>
  <c r="J65" i="12"/>
  <c r="K65" i="12"/>
  <c r="L65" i="12"/>
  <c r="M65" i="12"/>
  <c r="J66" i="12"/>
  <c r="K66" i="12"/>
  <c r="L66" i="12"/>
  <c r="M66" i="12"/>
  <c r="J67" i="12"/>
  <c r="K67" i="12"/>
  <c r="L67" i="12"/>
  <c r="M67" i="12"/>
  <c r="J68" i="12"/>
  <c r="K68" i="12"/>
  <c r="L68" i="12"/>
  <c r="M68" i="12"/>
  <c r="J69" i="12"/>
  <c r="K69" i="12"/>
  <c r="L69" i="12"/>
  <c r="M69" i="12"/>
  <c r="J70" i="12"/>
  <c r="K70" i="12"/>
  <c r="L70" i="12"/>
  <c r="M70" i="12"/>
  <c r="J71" i="12"/>
  <c r="K71" i="12"/>
  <c r="L71" i="12"/>
  <c r="M71" i="12"/>
  <c r="J72" i="12"/>
  <c r="K72" i="12"/>
  <c r="L72" i="12"/>
  <c r="M72" i="12"/>
  <c r="J73" i="12"/>
  <c r="K73" i="12"/>
  <c r="L73" i="12"/>
  <c r="M73" i="12"/>
  <c r="J74" i="12"/>
  <c r="K74" i="12"/>
  <c r="L74" i="12"/>
  <c r="M74" i="12"/>
  <c r="J75" i="12"/>
  <c r="K75" i="12"/>
  <c r="L75" i="12"/>
  <c r="M75" i="12"/>
  <c r="J76" i="12"/>
  <c r="K76" i="12"/>
  <c r="L76" i="12"/>
  <c r="M76" i="12"/>
  <c r="M8" i="12"/>
  <c r="L8" i="12"/>
  <c r="K8" i="12"/>
  <c r="J8" i="12"/>
  <c r="J10" i="9"/>
  <c r="K10" i="9"/>
  <c r="L10" i="9"/>
  <c r="M10" i="9"/>
  <c r="J11" i="9"/>
  <c r="K11" i="9"/>
  <c r="L11" i="9"/>
  <c r="M11" i="9"/>
  <c r="J12" i="9"/>
  <c r="K12" i="9"/>
  <c r="L12" i="9"/>
  <c r="M12" i="9"/>
  <c r="J13" i="9"/>
  <c r="K13" i="9"/>
  <c r="L13" i="9"/>
  <c r="M13" i="9"/>
  <c r="J14" i="9"/>
  <c r="K14" i="9"/>
  <c r="L14" i="9"/>
  <c r="M14" i="9"/>
  <c r="J15" i="9"/>
  <c r="K15" i="9"/>
  <c r="L15" i="9"/>
  <c r="M15" i="9"/>
  <c r="J16" i="9"/>
  <c r="K16" i="9"/>
  <c r="L16" i="9"/>
  <c r="M16" i="9"/>
  <c r="J17" i="9"/>
  <c r="K17" i="9"/>
  <c r="L17" i="9"/>
  <c r="M17" i="9"/>
  <c r="J18" i="9"/>
  <c r="K18" i="9"/>
  <c r="L18" i="9"/>
  <c r="M18" i="9"/>
  <c r="J19" i="9"/>
  <c r="K19" i="9"/>
  <c r="L19" i="9"/>
  <c r="M19" i="9"/>
  <c r="J20" i="9"/>
  <c r="K20" i="9"/>
  <c r="L20" i="9"/>
  <c r="M20" i="9"/>
  <c r="J21" i="9"/>
  <c r="K21" i="9"/>
  <c r="L21" i="9"/>
  <c r="M21" i="9"/>
  <c r="J22" i="9"/>
  <c r="K22" i="9"/>
  <c r="L22" i="9"/>
  <c r="M22" i="9"/>
  <c r="J23" i="9"/>
  <c r="K23" i="9"/>
  <c r="L23" i="9"/>
  <c r="M23" i="9"/>
  <c r="J24" i="9"/>
  <c r="K24" i="9"/>
  <c r="L24" i="9"/>
  <c r="M24" i="9"/>
  <c r="J25" i="9"/>
  <c r="K25" i="9"/>
  <c r="L25" i="9"/>
  <c r="M25" i="9"/>
  <c r="J26" i="9"/>
  <c r="K26" i="9"/>
  <c r="L26" i="9"/>
  <c r="M26" i="9"/>
  <c r="J27" i="9"/>
  <c r="K27" i="9"/>
  <c r="L27" i="9"/>
  <c r="M27" i="9"/>
  <c r="J28" i="9"/>
  <c r="K28" i="9"/>
  <c r="L28" i="9"/>
  <c r="M28" i="9"/>
  <c r="J29" i="9"/>
  <c r="K29" i="9"/>
  <c r="L29" i="9"/>
  <c r="M29" i="9"/>
  <c r="J30" i="9"/>
  <c r="K30" i="9"/>
  <c r="L30" i="9"/>
  <c r="M30" i="9"/>
  <c r="J31" i="9"/>
  <c r="K31" i="9"/>
  <c r="L31" i="9"/>
  <c r="M31" i="9"/>
  <c r="J32" i="9"/>
  <c r="K32" i="9"/>
  <c r="L32" i="9"/>
  <c r="M32" i="9"/>
  <c r="J33" i="9"/>
  <c r="K33" i="9"/>
  <c r="L33" i="9"/>
  <c r="M33" i="9"/>
  <c r="J34" i="9"/>
  <c r="K34" i="9"/>
  <c r="L34" i="9"/>
  <c r="M34" i="9"/>
  <c r="J35" i="9"/>
  <c r="K35" i="9"/>
  <c r="L35" i="9"/>
  <c r="M35" i="9"/>
  <c r="J36" i="9"/>
  <c r="K36" i="9"/>
  <c r="L36" i="9"/>
  <c r="M36" i="9"/>
  <c r="J37" i="9"/>
  <c r="K37" i="9"/>
  <c r="L37" i="9"/>
  <c r="M37" i="9"/>
  <c r="J38" i="9"/>
  <c r="K38" i="9"/>
  <c r="L38" i="9"/>
  <c r="M38" i="9"/>
  <c r="J39" i="9"/>
  <c r="K39" i="9"/>
  <c r="L39" i="9"/>
  <c r="M39" i="9"/>
  <c r="J40" i="9"/>
  <c r="K40" i="9"/>
  <c r="L40" i="9"/>
  <c r="M40" i="9"/>
  <c r="J41" i="9"/>
  <c r="K41" i="9"/>
  <c r="L41" i="9"/>
  <c r="M41" i="9"/>
  <c r="J42" i="9"/>
  <c r="K42" i="9"/>
  <c r="L42" i="9"/>
  <c r="M42" i="9"/>
  <c r="J43" i="9"/>
  <c r="K43" i="9"/>
  <c r="L43" i="9"/>
  <c r="M43" i="9"/>
  <c r="J44" i="9"/>
  <c r="K44" i="9"/>
  <c r="L44" i="9"/>
  <c r="M44" i="9"/>
  <c r="J45" i="9"/>
  <c r="K45" i="9"/>
  <c r="L45" i="9"/>
  <c r="M45" i="9"/>
  <c r="J46" i="9"/>
  <c r="K46" i="9"/>
  <c r="L46" i="9"/>
  <c r="M46" i="9"/>
  <c r="J47" i="9"/>
  <c r="K47" i="9"/>
  <c r="L47" i="9"/>
  <c r="M47" i="9"/>
  <c r="J48" i="9"/>
  <c r="K48" i="9"/>
  <c r="L48" i="9"/>
  <c r="M48" i="9"/>
  <c r="J49" i="9"/>
  <c r="K49" i="9"/>
  <c r="L49" i="9"/>
  <c r="M49" i="9"/>
  <c r="J50" i="9"/>
  <c r="K50" i="9"/>
  <c r="L50" i="9"/>
  <c r="M50" i="9"/>
  <c r="J51" i="9"/>
  <c r="K51" i="9"/>
  <c r="L51" i="9"/>
  <c r="M51" i="9"/>
  <c r="J52" i="9"/>
  <c r="K52" i="9"/>
  <c r="L52" i="9"/>
  <c r="M52" i="9"/>
  <c r="J53" i="9"/>
  <c r="K53" i="9"/>
  <c r="L53" i="9"/>
  <c r="M53" i="9"/>
  <c r="J54" i="9"/>
  <c r="K54" i="9"/>
  <c r="L54" i="9"/>
  <c r="M54" i="9"/>
  <c r="J55" i="9"/>
  <c r="K55" i="9"/>
  <c r="L55" i="9"/>
  <c r="M55" i="9"/>
  <c r="J56" i="9"/>
  <c r="K56" i="9"/>
  <c r="L56" i="9"/>
  <c r="M56" i="9"/>
  <c r="J57" i="9"/>
  <c r="K57" i="9"/>
  <c r="L57" i="9"/>
  <c r="M57" i="9"/>
  <c r="J58" i="9"/>
  <c r="K58" i="9"/>
  <c r="L58" i="9"/>
  <c r="M58" i="9"/>
  <c r="J59" i="9"/>
  <c r="K59" i="9"/>
  <c r="L59" i="9"/>
  <c r="M59" i="9"/>
  <c r="J60" i="9"/>
  <c r="K60" i="9"/>
  <c r="L60" i="9"/>
  <c r="M60" i="9"/>
  <c r="J61" i="9"/>
  <c r="K61" i="9"/>
  <c r="L61" i="9"/>
  <c r="M61" i="9"/>
  <c r="J62" i="9"/>
  <c r="K62" i="9"/>
  <c r="L62" i="9"/>
  <c r="M62" i="9"/>
  <c r="J63" i="9"/>
  <c r="K63" i="9"/>
  <c r="L63" i="9"/>
  <c r="M63" i="9"/>
  <c r="J64" i="9"/>
  <c r="K64" i="9"/>
  <c r="L64" i="9"/>
  <c r="M64" i="9"/>
  <c r="J65" i="9"/>
  <c r="K65" i="9"/>
  <c r="L65" i="9"/>
  <c r="M65" i="9"/>
  <c r="J66" i="9"/>
  <c r="K66" i="9"/>
  <c r="L66" i="9"/>
  <c r="M66" i="9"/>
  <c r="J67" i="9"/>
  <c r="K67" i="9"/>
  <c r="L67" i="9"/>
  <c r="M67" i="9"/>
  <c r="J68" i="9"/>
  <c r="K68" i="9"/>
  <c r="L68" i="9"/>
  <c r="M68" i="9"/>
  <c r="J69" i="9"/>
  <c r="K69" i="9"/>
  <c r="L69" i="9"/>
  <c r="M69" i="9"/>
  <c r="J70" i="9"/>
  <c r="K70" i="9"/>
  <c r="L70" i="9"/>
  <c r="M70" i="9"/>
  <c r="J71" i="9"/>
  <c r="K71" i="9"/>
  <c r="L71" i="9"/>
  <c r="M71" i="9"/>
  <c r="J72" i="9"/>
  <c r="K72" i="9"/>
  <c r="L72" i="9"/>
  <c r="M72" i="9"/>
  <c r="J73" i="9"/>
  <c r="K73" i="9"/>
  <c r="L73" i="9"/>
  <c r="M73" i="9"/>
  <c r="J74" i="9"/>
  <c r="K74" i="9"/>
  <c r="L74" i="9"/>
  <c r="M74" i="9"/>
  <c r="J75" i="9"/>
  <c r="K75" i="9"/>
  <c r="L75" i="9"/>
  <c r="M75" i="9"/>
  <c r="J76" i="9"/>
  <c r="K76" i="9"/>
  <c r="L76" i="9"/>
  <c r="M76" i="9"/>
  <c r="J77" i="9"/>
  <c r="K77" i="9"/>
  <c r="L77" i="9"/>
  <c r="M77" i="9"/>
  <c r="J78" i="9"/>
  <c r="K78" i="9"/>
  <c r="L78" i="9"/>
  <c r="M78" i="9"/>
  <c r="J79" i="9"/>
  <c r="K79" i="9"/>
  <c r="L79" i="9"/>
  <c r="M79" i="9"/>
  <c r="J80" i="9"/>
  <c r="K80" i="9"/>
  <c r="L80" i="9"/>
  <c r="M80" i="9"/>
  <c r="J81" i="9"/>
  <c r="K81" i="9"/>
  <c r="L81" i="9"/>
  <c r="M81" i="9"/>
  <c r="J82" i="9"/>
  <c r="K82" i="9"/>
  <c r="L82" i="9"/>
  <c r="M82" i="9"/>
  <c r="J83" i="9"/>
  <c r="K83" i="9"/>
  <c r="L83" i="9"/>
  <c r="M83" i="9"/>
  <c r="J84" i="9"/>
  <c r="K84" i="9"/>
  <c r="L84" i="9"/>
  <c r="M84" i="9"/>
  <c r="J85" i="9"/>
  <c r="K85" i="9"/>
  <c r="L85" i="9"/>
  <c r="M85" i="9"/>
  <c r="J86" i="9"/>
  <c r="K86" i="9"/>
  <c r="L86" i="9"/>
  <c r="M86" i="9"/>
  <c r="J87" i="9"/>
  <c r="K87" i="9"/>
  <c r="L87" i="9"/>
  <c r="M87" i="9"/>
  <c r="J88" i="9"/>
  <c r="K88" i="9"/>
  <c r="L88" i="9"/>
  <c r="M88" i="9"/>
  <c r="J89" i="9"/>
  <c r="K89" i="9"/>
  <c r="L89" i="9"/>
  <c r="M89" i="9"/>
  <c r="J90" i="9"/>
  <c r="K90" i="9"/>
  <c r="L90" i="9"/>
  <c r="M90" i="9"/>
  <c r="J91" i="9"/>
  <c r="K91" i="9"/>
  <c r="L91" i="9"/>
  <c r="M91" i="9"/>
  <c r="J92" i="9"/>
  <c r="K92" i="9"/>
  <c r="L92" i="9"/>
  <c r="M92" i="9"/>
  <c r="J93" i="9"/>
  <c r="K93" i="9"/>
  <c r="L93" i="9"/>
  <c r="M93" i="9"/>
  <c r="J94" i="9"/>
  <c r="K94" i="9"/>
  <c r="L94" i="9"/>
  <c r="M94" i="9"/>
  <c r="J95" i="9"/>
  <c r="K95" i="9"/>
  <c r="L95" i="9"/>
  <c r="M95" i="9"/>
  <c r="J96" i="9"/>
  <c r="K96" i="9"/>
  <c r="L96" i="9"/>
  <c r="M96" i="9"/>
  <c r="J97" i="9"/>
  <c r="K97" i="9"/>
  <c r="L97" i="9"/>
  <c r="M97" i="9"/>
  <c r="J98" i="9"/>
  <c r="K98" i="9"/>
  <c r="L98" i="9"/>
  <c r="M98" i="9"/>
  <c r="J99" i="9"/>
  <c r="K99" i="9"/>
  <c r="L99" i="9"/>
  <c r="M99" i="9"/>
  <c r="J100" i="9"/>
  <c r="K100" i="9"/>
  <c r="L100" i="9"/>
  <c r="M100" i="9"/>
  <c r="J101" i="9"/>
  <c r="K101" i="9"/>
  <c r="L101" i="9"/>
  <c r="M101" i="9"/>
  <c r="J102" i="9"/>
  <c r="K102" i="9"/>
  <c r="L102" i="9"/>
  <c r="M102" i="9"/>
  <c r="J103" i="9"/>
  <c r="K103" i="9"/>
  <c r="L103" i="9"/>
  <c r="M103" i="9"/>
  <c r="J104" i="9"/>
  <c r="K104" i="9"/>
  <c r="L104" i="9"/>
  <c r="M104" i="9"/>
  <c r="J105" i="9"/>
  <c r="K105" i="9"/>
  <c r="L105" i="9"/>
  <c r="M105" i="9"/>
  <c r="J106" i="9"/>
  <c r="K106" i="9"/>
  <c r="L106" i="9"/>
  <c r="M106" i="9"/>
  <c r="J107" i="9"/>
  <c r="K107" i="9"/>
  <c r="L107" i="9"/>
  <c r="M107" i="9"/>
  <c r="J108" i="9"/>
  <c r="K108" i="9"/>
  <c r="L108" i="9"/>
  <c r="M108" i="9"/>
  <c r="J109" i="9"/>
  <c r="K109" i="9"/>
  <c r="L109" i="9"/>
  <c r="M109" i="9"/>
  <c r="J110" i="9"/>
  <c r="K110" i="9"/>
  <c r="L110" i="9"/>
  <c r="M110" i="9"/>
  <c r="J111" i="9"/>
  <c r="K111" i="9"/>
  <c r="L111" i="9"/>
  <c r="M111" i="9"/>
  <c r="J112" i="9"/>
  <c r="K112" i="9"/>
  <c r="L112" i="9"/>
  <c r="M112" i="9"/>
  <c r="J113" i="9"/>
  <c r="K113" i="9"/>
  <c r="L113" i="9"/>
  <c r="M113" i="9"/>
  <c r="J114" i="9"/>
  <c r="K114" i="9"/>
  <c r="L114" i="9"/>
  <c r="M114" i="9"/>
  <c r="J115" i="9"/>
  <c r="K115" i="9"/>
  <c r="L115" i="9"/>
  <c r="M115" i="9"/>
  <c r="J116" i="9"/>
  <c r="K116" i="9"/>
  <c r="L116" i="9"/>
  <c r="M116" i="9"/>
  <c r="J117" i="9"/>
  <c r="K117" i="9"/>
  <c r="L117" i="9"/>
  <c r="M117" i="9"/>
  <c r="J118" i="9"/>
  <c r="K118" i="9"/>
  <c r="L118" i="9"/>
  <c r="M118" i="9"/>
  <c r="J119" i="9"/>
  <c r="K119" i="9"/>
  <c r="L119" i="9"/>
  <c r="M119" i="9"/>
  <c r="J120" i="9"/>
  <c r="K120" i="9"/>
  <c r="L120" i="9"/>
  <c r="M120" i="9"/>
  <c r="J121" i="9"/>
  <c r="K121" i="9"/>
  <c r="L121" i="9"/>
  <c r="M121" i="9"/>
  <c r="J122" i="9"/>
  <c r="K122" i="9"/>
  <c r="L122" i="9"/>
  <c r="M122" i="9"/>
  <c r="J123" i="9"/>
  <c r="K123" i="9"/>
  <c r="L123" i="9"/>
  <c r="M123" i="9"/>
  <c r="J124" i="9"/>
  <c r="K124" i="9"/>
  <c r="L124" i="9"/>
  <c r="M124" i="9"/>
  <c r="J125" i="9"/>
  <c r="K125" i="9"/>
  <c r="L125" i="9"/>
  <c r="M125" i="9"/>
  <c r="J126" i="9"/>
  <c r="K126" i="9"/>
  <c r="L126" i="9"/>
  <c r="M126" i="9"/>
  <c r="J127" i="9"/>
  <c r="K127" i="9"/>
  <c r="L127" i="9"/>
  <c r="M127" i="9"/>
  <c r="J128" i="9"/>
  <c r="K128" i="9"/>
  <c r="L128" i="9"/>
  <c r="M128" i="9"/>
  <c r="J129" i="9"/>
  <c r="K129" i="9"/>
  <c r="L129" i="9"/>
  <c r="M129" i="9"/>
  <c r="J130" i="9"/>
  <c r="K130" i="9"/>
  <c r="L130" i="9"/>
  <c r="M130" i="9"/>
  <c r="J131" i="9"/>
  <c r="K131" i="9"/>
  <c r="L131" i="9"/>
  <c r="M131" i="9"/>
  <c r="J132" i="9"/>
  <c r="K132" i="9"/>
  <c r="L132" i="9"/>
  <c r="M132" i="9"/>
  <c r="J133" i="9"/>
  <c r="K133" i="9"/>
  <c r="L133" i="9"/>
  <c r="M133" i="9"/>
  <c r="J134" i="9"/>
  <c r="K134" i="9"/>
  <c r="L134" i="9"/>
  <c r="M134" i="9"/>
  <c r="J135" i="9"/>
  <c r="K135" i="9"/>
  <c r="L135" i="9"/>
  <c r="M135" i="9"/>
  <c r="J136" i="9"/>
  <c r="K136" i="9"/>
  <c r="L136" i="9"/>
  <c r="M136" i="9"/>
  <c r="J137" i="9"/>
  <c r="K137" i="9"/>
  <c r="L137" i="9"/>
  <c r="M137" i="9"/>
  <c r="J138" i="9"/>
  <c r="K138" i="9"/>
  <c r="L138" i="9"/>
  <c r="M138" i="9"/>
  <c r="J139" i="9"/>
  <c r="K139" i="9"/>
  <c r="L139" i="9"/>
  <c r="M139" i="9"/>
  <c r="J140" i="9"/>
  <c r="K140" i="9"/>
  <c r="L140" i="9"/>
  <c r="M140" i="9"/>
  <c r="J141" i="9"/>
  <c r="K141" i="9"/>
  <c r="L141" i="9"/>
  <c r="M141" i="9"/>
  <c r="J142" i="9"/>
  <c r="K142" i="9"/>
  <c r="L142" i="9"/>
  <c r="M142" i="9"/>
  <c r="J143" i="9"/>
  <c r="K143" i="9"/>
  <c r="L143" i="9"/>
  <c r="M143" i="9"/>
  <c r="J144" i="9"/>
  <c r="K144" i="9"/>
  <c r="L144" i="9"/>
  <c r="M144" i="9"/>
  <c r="J145" i="9"/>
  <c r="K145" i="9"/>
  <c r="L145" i="9"/>
  <c r="M145" i="9"/>
  <c r="J146" i="9"/>
  <c r="K146" i="9"/>
  <c r="L146" i="9"/>
  <c r="M146" i="9"/>
  <c r="J147" i="9"/>
  <c r="K147" i="9"/>
  <c r="L147" i="9"/>
  <c r="M147" i="9"/>
  <c r="J148" i="9"/>
  <c r="K148" i="9"/>
  <c r="L148" i="9"/>
  <c r="M148" i="9"/>
  <c r="J149" i="9"/>
  <c r="K149" i="9"/>
  <c r="L149" i="9"/>
  <c r="M149" i="9"/>
  <c r="J150" i="9"/>
  <c r="K150" i="9"/>
  <c r="L150" i="9"/>
  <c r="M150" i="9"/>
  <c r="J151" i="9"/>
  <c r="K151" i="9"/>
  <c r="L151" i="9"/>
  <c r="M151" i="9"/>
  <c r="J152" i="9"/>
  <c r="K152" i="9"/>
  <c r="L152" i="9"/>
  <c r="M152" i="9"/>
  <c r="J153" i="9"/>
  <c r="K153" i="9"/>
  <c r="L153" i="9"/>
  <c r="M153" i="9"/>
  <c r="J154" i="9"/>
  <c r="K154" i="9"/>
  <c r="L154" i="9"/>
  <c r="M154" i="9"/>
  <c r="J155" i="9"/>
  <c r="K155" i="9"/>
  <c r="L155" i="9"/>
  <c r="M155" i="9"/>
  <c r="J156" i="9"/>
  <c r="K156" i="9"/>
  <c r="L156" i="9"/>
  <c r="M156" i="9"/>
  <c r="J157" i="9"/>
  <c r="K157" i="9"/>
  <c r="L157" i="9"/>
  <c r="M157" i="9"/>
  <c r="J158" i="9"/>
  <c r="K158" i="9"/>
  <c r="L158" i="9"/>
  <c r="M158" i="9"/>
  <c r="J159" i="9"/>
  <c r="K159" i="9"/>
  <c r="L159" i="9"/>
  <c r="M159" i="9"/>
  <c r="J160" i="9"/>
  <c r="K160" i="9"/>
  <c r="L160" i="9"/>
  <c r="M160" i="9"/>
  <c r="J161" i="9"/>
  <c r="K161" i="9"/>
  <c r="L161" i="9"/>
  <c r="M161" i="9"/>
  <c r="J162" i="9"/>
  <c r="K162" i="9"/>
  <c r="L162" i="9"/>
  <c r="M162" i="9"/>
  <c r="J163" i="9"/>
  <c r="K163" i="9"/>
  <c r="L163" i="9"/>
  <c r="M163" i="9"/>
  <c r="J164" i="9"/>
  <c r="K164" i="9"/>
  <c r="L164" i="9"/>
  <c r="M164" i="9"/>
  <c r="J165" i="9"/>
  <c r="K165" i="9"/>
  <c r="L165" i="9"/>
  <c r="M165" i="9"/>
  <c r="J166" i="9"/>
  <c r="K166" i="9"/>
  <c r="L166" i="9"/>
  <c r="M166" i="9"/>
  <c r="J167" i="9"/>
  <c r="K167" i="9"/>
  <c r="L167" i="9"/>
  <c r="M167" i="9"/>
  <c r="J168" i="9"/>
  <c r="K168" i="9"/>
  <c r="L168" i="9"/>
  <c r="M168" i="9"/>
  <c r="J169" i="9"/>
  <c r="K169" i="9"/>
  <c r="L169" i="9"/>
  <c r="M169" i="9"/>
  <c r="J170" i="9"/>
  <c r="K170" i="9"/>
  <c r="L170" i="9"/>
  <c r="M170" i="9"/>
  <c r="J171" i="9"/>
  <c r="K171" i="9"/>
  <c r="L171" i="9"/>
  <c r="M171" i="9"/>
  <c r="J172" i="9"/>
  <c r="K172" i="9"/>
  <c r="L172" i="9"/>
  <c r="M172" i="9"/>
  <c r="J173" i="9"/>
  <c r="K173" i="9"/>
  <c r="L173" i="9"/>
  <c r="M173" i="9"/>
  <c r="J174" i="9"/>
  <c r="K174" i="9"/>
  <c r="L174" i="9"/>
  <c r="M174" i="9"/>
  <c r="J175" i="9"/>
  <c r="K175" i="9"/>
  <c r="L175" i="9"/>
  <c r="M175" i="9"/>
  <c r="J176" i="9"/>
  <c r="K176" i="9"/>
  <c r="L176" i="9"/>
  <c r="M176" i="9"/>
  <c r="J177" i="9"/>
  <c r="K177" i="9"/>
  <c r="L177" i="9"/>
  <c r="M177" i="9"/>
  <c r="J178" i="9"/>
  <c r="K178" i="9"/>
  <c r="L178" i="9"/>
  <c r="M178" i="9"/>
  <c r="J179" i="9"/>
  <c r="K179" i="9"/>
  <c r="L179" i="9"/>
  <c r="M179" i="9"/>
  <c r="J180" i="9"/>
  <c r="K180" i="9"/>
  <c r="L180" i="9"/>
  <c r="M180" i="9"/>
  <c r="J181" i="9"/>
  <c r="K181" i="9"/>
  <c r="L181" i="9"/>
  <c r="M181" i="9"/>
  <c r="J182" i="9"/>
  <c r="K182" i="9"/>
  <c r="L182" i="9"/>
  <c r="M182" i="9"/>
  <c r="J183" i="9"/>
  <c r="K183" i="9"/>
  <c r="L183" i="9"/>
  <c r="M183" i="9"/>
  <c r="J184" i="9"/>
  <c r="K184" i="9"/>
  <c r="L184" i="9"/>
  <c r="M184" i="9"/>
  <c r="J185" i="9"/>
  <c r="K185" i="9"/>
  <c r="L185" i="9"/>
  <c r="M185" i="9"/>
  <c r="J186" i="9"/>
  <c r="K186" i="9"/>
  <c r="L186" i="9"/>
  <c r="M186" i="9"/>
  <c r="J187" i="9"/>
  <c r="K187" i="9"/>
  <c r="L187" i="9"/>
  <c r="M187" i="9"/>
  <c r="J188" i="9"/>
  <c r="K188" i="9"/>
  <c r="L188" i="9"/>
  <c r="M188" i="9"/>
  <c r="J189" i="9"/>
  <c r="K189" i="9"/>
  <c r="L189" i="9"/>
  <c r="M189" i="9"/>
  <c r="J190" i="9"/>
  <c r="K190" i="9"/>
  <c r="L190" i="9"/>
  <c r="M190" i="9"/>
  <c r="J191" i="9"/>
  <c r="K191" i="9"/>
  <c r="L191" i="9"/>
  <c r="M191" i="9"/>
  <c r="J192" i="9"/>
  <c r="K192" i="9"/>
  <c r="L192" i="9"/>
  <c r="M192" i="9"/>
  <c r="J193" i="9"/>
  <c r="K193" i="9"/>
  <c r="L193" i="9"/>
  <c r="M193" i="9"/>
  <c r="J194" i="9"/>
  <c r="K194" i="9"/>
  <c r="L194" i="9"/>
  <c r="M194" i="9"/>
  <c r="J195" i="9"/>
  <c r="K195" i="9"/>
  <c r="L195" i="9"/>
  <c r="M195" i="9"/>
  <c r="J196" i="9"/>
  <c r="K196" i="9"/>
  <c r="L196" i="9"/>
  <c r="M196" i="9"/>
  <c r="J197" i="9"/>
  <c r="K197" i="9"/>
  <c r="L197" i="9"/>
  <c r="M197" i="9"/>
  <c r="J198" i="9"/>
  <c r="K198" i="9"/>
  <c r="L198" i="9"/>
  <c r="M198" i="9"/>
  <c r="J199" i="9"/>
  <c r="K199" i="9"/>
  <c r="L199" i="9"/>
  <c r="M199" i="9"/>
  <c r="J200" i="9"/>
  <c r="K200" i="9"/>
  <c r="L200" i="9"/>
  <c r="M200" i="9"/>
  <c r="J201" i="9"/>
  <c r="K201" i="9"/>
  <c r="L201" i="9"/>
  <c r="M201" i="9"/>
  <c r="J202" i="9"/>
  <c r="K202" i="9"/>
  <c r="L202" i="9"/>
  <c r="M202" i="9"/>
  <c r="J203" i="9"/>
  <c r="K203" i="9"/>
  <c r="L203" i="9"/>
  <c r="M203" i="9"/>
  <c r="J204" i="9"/>
  <c r="K204" i="9"/>
  <c r="L204" i="9"/>
  <c r="M204" i="9"/>
  <c r="J205" i="9"/>
  <c r="K205" i="9"/>
  <c r="L205" i="9"/>
  <c r="M205" i="9"/>
  <c r="J206" i="9"/>
  <c r="K206" i="9"/>
  <c r="L206" i="9"/>
  <c r="M206" i="9"/>
  <c r="M9" i="9"/>
  <c r="L9" i="9"/>
  <c r="K9" i="9"/>
  <c r="J9" i="9"/>
  <c r="J17" i="41" s="1"/>
  <c r="J9" i="8"/>
  <c r="K9" i="8"/>
  <c r="L9" i="8"/>
  <c r="M9" i="8"/>
  <c r="J10" i="8"/>
  <c r="K10" i="8"/>
  <c r="L10" i="8"/>
  <c r="M10" i="8"/>
  <c r="J11" i="8"/>
  <c r="K11" i="8"/>
  <c r="L11" i="8"/>
  <c r="M11" i="8"/>
  <c r="J12" i="8"/>
  <c r="K12" i="8"/>
  <c r="L12" i="8"/>
  <c r="M12" i="8"/>
  <c r="J13" i="8"/>
  <c r="K13" i="8"/>
  <c r="L13" i="8"/>
  <c r="M13" i="8"/>
  <c r="J14" i="8"/>
  <c r="K14" i="8"/>
  <c r="L14" i="8"/>
  <c r="M14" i="8"/>
  <c r="J15" i="8"/>
  <c r="K15" i="8"/>
  <c r="L15" i="8"/>
  <c r="M15" i="8"/>
  <c r="J16" i="8"/>
  <c r="K16" i="8"/>
  <c r="L16" i="8"/>
  <c r="M16" i="8"/>
  <c r="J17" i="8"/>
  <c r="K17" i="8"/>
  <c r="L17" i="8"/>
  <c r="M17" i="8"/>
  <c r="J18" i="8"/>
  <c r="K18" i="8"/>
  <c r="L18" i="8"/>
  <c r="M18" i="8"/>
  <c r="J19" i="8"/>
  <c r="K19" i="8"/>
  <c r="L19" i="8"/>
  <c r="M19" i="8"/>
  <c r="J20" i="8"/>
  <c r="K20" i="8"/>
  <c r="L20" i="8"/>
  <c r="M20" i="8"/>
  <c r="J21" i="8"/>
  <c r="K21" i="8"/>
  <c r="L21" i="8"/>
  <c r="M21" i="8"/>
  <c r="J22" i="8"/>
  <c r="K22" i="8"/>
  <c r="L22" i="8"/>
  <c r="M22" i="8"/>
  <c r="J23" i="8"/>
  <c r="K23" i="8"/>
  <c r="L23" i="8"/>
  <c r="M23" i="8"/>
  <c r="J24" i="8"/>
  <c r="K24" i="8"/>
  <c r="L24" i="8"/>
  <c r="M24" i="8"/>
  <c r="J25" i="8"/>
  <c r="K25" i="8"/>
  <c r="L25" i="8"/>
  <c r="M25" i="8"/>
  <c r="J26" i="8"/>
  <c r="K26" i="8"/>
  <c r="L26" i="8"/>
  <c r="M26" i="8"/>
  <c r="J27" i="8"/>
  <c r="K27" i="8"/>
  <c r="L27" i="8"/>
  <c r="M27" i="8"/>
  <c r="J28" i="8"/>
  <c r="K28" i="8"/>
  <c r="L28" i="8"/>
  <c r="M28" i="8"/>
  <c r="J29" i="8"/>
  <c r="K29" i="8"/>
  <c r="L29" i="8"/>
  <c r="M29" i="8"/>
  <c r="J30" i="8"/>
  <c r="K30" i="8"/>
  <c r="L30" i="8"/>
  <c r="M30" i="8"/>
  <c r="J31" i="8"/>
  <c r="K31" i="8"/>
  <c r="L31" i="8"/>
  <c r="M31" i="8"/>
  <c r="J32" i="8"/>
  <c r="K32" i="8"/>
  <c r="L32" i="8"/>
  <c r="M32" i="8"/>
  <c r="J33" i="8"/>
  <c r="K33" i="8"/>
  <c r="L33" i="8"/>
  <c r="M33" i="8"/>
  <c r="J34" i="8"/>
  <c r="K34" i="8"/>
  <c r="L34" i="8"/>
  <c r="M34" i="8"/>
  <c r="J35" i="8"/>
  <c r="K35" i="8"/>
  <c r="L35" i="8"/>
  <c r="M35" i="8"/>
  <c r="J36" i="8"/>
  <c r="K36" i="8"/>
  <c r="L36" i="8"/>
  <c r="M36" i="8"/>
  <c r="J37" i="8"/>
  <c r="K37" i="8"/>
  <c r="L37" i="8"/>
  <c r="M37" i="8"/>
  <c r="J38" i="8"/>
  <c r="K38" i="8"/>
  <c r="L38" i="8"/>
  <c r="M38" i="8"/>
  <c r="J39" i="8"/>
  <c r="K39" i="8"/>
  <c r="L39" i="8"/>
  <c r="M39" i="8"/>
  <c r="J40" i="8"/>
  <c r="K40" i="8"/>
  <c r="L40" i="8"/>
  <c r="M40" i="8"/>
  <c r="J41" i="8"/>
  <c r="K41" i="8"/>
  <c r="L41" i="8"/>
  <c r="M41" i="8"/>
  <c r="J42" i="8"/>
  <c r="K42" i="8"/>
  <c r="L42" i="8"/>
  <c r="M42" i="8"/>
  <c r="J43" i="8"/>
  <c r="K43" i="8"/>
  <c r="L43" i="8"/>
  <c r="M43" i="8"/>
  <c r="J44" i="8"/>
  <c r="K44" i="8"/>
  <c r="L44" i="8"/>
  <c r="M44" i="8"/>
  <c r="J45" i="8"/>
  <c r="K45" i="8"/>
  <c r="L45" i="8"/>
  <c r="M45" i="8"/>
  <c r="J46" i="8"/>
  <c r="K46" i="8"/>
  <c r="L46" i="8"/>
  <c r="M46" i="8"/>
  <c r="J47" i="8"/>
  <c r="K47" i="8"/>
  <c r="L47" i="8"/>
  <c r="M47" i="8"/>
  <c r="J48" i="8"/>
  <c r="K48" i="8"/>
  <c r="L48" i="8"/>
  <c r="M48" i="8"/>
  <c r="J49" i="8"/>
  <c r="K49" i="8"/>
  <c r="L49" i="8"/>
  <c r="M49" i="8"/>
  <c r="J50" i="8"/>
  <c r="K50" i="8"/>
  <c r="L50" i="8"/>
  <c r="M50" i="8"/>
  <c r="J51" i="8"/>
  <c r="K51" i="8"/>
  <c r="L51" i="8"/>
  <c r="M51" i="8"/>
  <c r="J52" i="8"/>
  <c r="K52" i="8"/>
  <c r="L52" i="8"/>
  <c r="M52" i="8"/>
  <c r="J53" i="8"/>
  <c r="K53" i="8"/>
  <c r="L53" i="8"/>
  <c r="M53" i="8"/>
  <c r="J54" i="8"/>
  <c r="K54" i="8"/>
  <c r="L54" i="8"/>
  <c r="M54" i="8"/>
  <c r="J55" i="8"/>
  <c r="K55" i="8"/>
  <c r="L55" i="8"/>
  <c r="M55" i="8"/>
  <c r="J56" i="8"/>
  <c r="K56" i="8"/>
  <c r="L56" i="8"/>
  <c r="M56" i="8"/>
  <c r="J57" i="8"/>
  <c r="K57" i="8"/>
  <c r="L57" i="8"/>
  <c r="M57" i="8"/>
  <c r="J58" i="8"/>
  <c r="K58" i="8"/>
  <c r="L58" i="8"/>
  <c r="M58" i="8"/>
  <c r="J59" i="8"/>
  <c r="K59" i="8"/>
  <c r="L59" i="8"/>
  <c r="M59" i="8"/>
  <c r="J60" i="8"/>
  <c r="K60" i="8"/>
  <c r="L60" i="8"/>
  <c r="M60" i="8"/>
  <c r="J61" i="8"/>
  <c r="K61" i="8"/>
  <c r="L61" i="8"/>
  <c r="M61" i="8"/>
  <c r="J62" i="8"/>
  <c r="K62" i="8"/>
  <c r="L62" i="8"/>
  <c r="M62" i="8"/>
  <c r="J63" i="8"/>
  <c r="K63" i="8"/>
  <c r="L63" i="8"/>
  <c r="M63" i="8"/>
  <c r="J64" i="8"/>
  <c r="K64" i="8"/>
  <c r="L64" i="8"/>
  <c r="M64" i="8"/>
  <c r="J65" i="8"/>
  <c r="K65" i="8"/>
  <c r="L65" i="8"/>
  <c r="M65" i="8"/>
  <c r="J66" i="8"/>
  <c r="K66" i="8"/>
  <c r="L66" i="8"/>
  <c r="M66" i="8"/>
  <c r="J67" i="8"/>
  <c r="K67" i="8"/>
  <c r="L67" i="8"/>
  <c r="M67" i="8"/>
  <c r="J68" i="8"/>
  <c r="K68" i="8"/>
  <c r="L68" i="8"/>
  <c r="M68" i="8"/>
  <c r="J69" i="8"/>
  <c r="K69" i="8"/>
  <c r="L69" i="8"/>
  <c r="M69" i="8"/>
  <c r="J70" i="8"/>
  <c r="K70" i="8"/>
  <c r="L70" i="8"/>
  <c r="M70" i="8"/>
  <c r="J71" i="8"/>
  <c r="K71" i="8"/>
  <c r="L71" i="8"/>
  <c r="M71" i="8"/>
  <c r="J72" i="8"/>
  <c r="K72" i="8"/>
  <c r="L72" i="8"/>
  <c r="M72" i="8"/>
  <c r="J73" i="8"/>
  <c r="K73" i="8"/>
  <c r="L73" i="8"/>
  <c r="M73" i="8"/>
  <c r="J74" i="8"/>
  <c r="K74" i="8"/>
  <c r="L74" i="8"/>
  <c r="M74" i="8"/>
  <c r="M8" i="8"/>
  <c r="L8" i="8"/>
  <c r="K8" i="8"/>
  <c r="J8" i="8"/>
  <c r="J9" i="6"/>
  <c r="K9" i="6"/>
  <c r="L9" i="6"/>
  <c r="M9" i="6"/>
  <c r="J10" i="6"/>
  <c r="K10" i="6"/>
  <c r="L10" i="6"/>
  <c r="M10" i="6"/>
  <c r="J11" i="6"/>
  <c r="K11" i="6"/>
  <c r="L11" i="6"/>
  <c r="M11" i="6"/>
  <c r="J12" i="6"/>
  <c r="K12" i="6"/>
  <c r="L12" i="6"/>
  <c r="M12" i="6"/>
  <c r="J13" i="6"/>
  <c r="K13" i="6"/>
  <c r="L13" i="6"/>
  <c r="M13" i="6"/>
  <c r="J14" i="6"/>
  <c r="K14" i="6"/>
  <c r="L14" i="6"/>
  <c r="M14" i="6"/>
  <c r="J15" i="6"/>
  <c r="K15" i="6"/>
  <c r="L15" i="6"/>
  <c r="M15" i="6"/>
  <c r="J16" i="6"/>
  <c r="K16" i="6"/>
  <c r="L16" i="6"/>
  <c r="M16" i="6"/>
  <c r="J17" i="6"/>
  <c r="K17" i="6"/>
  <c r="L17" i="6"/>
  <c r="M17" i="6"/>
  <c r="J18" i="6"/>
  <c r="K18" i="6"/>
  <c r="L18" i="6"/>
  <c r="M18" i="6"/>
  <c r="J19" i="6"/>
  <c r="K19" i="6"/>
  <c r="L19" i="6"/>
  <c r="M19" i="6"/>
  <c r="J20" i="6"/>
  <c r="K20" i="6"/>
  <c r="L20" i="6"/>
  <c r="M20" i="6"/>
  <c r="J21" i="6"/>
  <c r="K21" i="6"/>
  <c r="L21" i="6"/>
  <c r="M21" i="6"/>
  <c r="J22" i="6"/>
  <c r="K22" i="6"/>
  <c r="L22" i="6"/>
  <c r="M22" i="6"/>
  <c r="J23" i="6"/>
  <c r="K23" i="6"/>
  <c r="L23" i="6"/>
  <c r="M23" i="6"/>
  <c r="J24" i="6"/>
  <c r="K24" i="6"/>
  <c r="L24" i="6"/>
  <c r="M24" i="6"/>
  <c r="J25" i="6"/>
  <c r="K25" i="6"/>
  <c r="L25" i="6"/>
  <c r="M25" i="6"/>
  <c r="J26" i="6"/>
  <c r="K26" i="6"/>
  <c r="L26" i="6"/>
  <c r="M26" i="6"/>
  <c r="J27" i="6"/>
  <c r="K27" i="6"/>
  <c r="L27" i="6"/>
  <c r="M27" i="6"/>
  <c r="J28" i="6"/>
  <c r="K28" i="6"/>
  <c r="L28" i="6"/>
  <c r="M28" i="6"/>
  <c r="J29" i="6"/>
  <c r="K29" i="6"/>
  <c r="L29" i="6"/>
  <c r="M29" i="6"/>
  <c r="J30" i="6"/>
  <c r="K30" i="6"/>
  <c r="L30" i="6"/>
  <c r="M30" i="6"/>
  <c r="J31" i="6"/>
  <c r="K31" i="6"/>
  <c r="L31" i="6"/>
  <c r="M31" i="6"/>
  <c r="J32" i="6"/>
  <c r="K32" i="6"/>
  <c r="L32" i="6"/>
  <c r="M32" i="6"/>
  <c r="J33" i="6"/>
  <c r="K33" i="6"/>
  <c r="L33" i="6"/>
  <c r="M33" i="6"/>
  <c r="J34" i="6"/>
  <c r="K34" i="6"/>
  <c r="L34" i="6"/>
  <c r="M34" i="6"/>
  <c r="J35" i="6"/>
  <c r="K35" i="6"/>
  <c r="L35" i="6"/>
  <c r="M35" i="6"/>
  <c r="J36" i="6"/>
  <c r="K36" i="6"/>
  <c r="L36" i="6"/>
  <c r="M36" i="6"/>
  <c r="J37" i="6"/>
  <c r="K37" i="6"/>
  <c r="L37" i="6"/>
  <c r="M37" i="6"/>
  <c r="J38" i="6"/>
  <c r="K38" i="6"/>
  <c r="L38" i="6"/>
  <c r="M38" i="6"/>
  <c r="J39" i="6"/>
  <c r="K39" i="6"/>
  <c r="L39" i="6"/>
  <c r="M39" i="6"/>
  <c r="J40" i="6"/>
  <c r="K40" i="6"/>
  <c r="L40" i="6"/>
  <c r="M40" i="6"/>
  <c r="J41" i="6"/>
  <c r="K41" i="6"/>
  <c r="L41" i="6"/>
  <c r="M41" i="6"/>
  <c r="J42" i="6"/>
  <c r="K42" i="6"/>
  <c r="L42" i="6"/>
  <c r="M42" i="6"/>
  <c r="J43" i="6"/>
  <c r="K43" i="6"/>
  <c r="L43" i="6"/>
  <c r="M43" i="6"/>
  <c r="J44" i="6"/>
  <c r="K44" i="6"/>
  <c r="L44" i="6"/>
  <c r="M44" i="6"/>
  <c r="J45" i="6"/>
  <c r="K45" i="6"/>
  <c r="L45" i="6"/>
  <c r="M45" i="6"/>
  <c r="J46" i="6"/>
  <c r="K46" i="6"/>
  <c r="L46" i="6"/>
  <c r="M46" i="6"/>
  <c r="J47" i="6"/>
  <c r="K47" i="6"/>
  <c r="L47" i="6"/>
  <c r="M47" i="6"/>
  <c r="J48" i="6"/>
  <c r="K48" i="6"/>
  <c r="L48" i="6"/>
  <c r="M48" i="6"/>
  <c r="J49" i="6"/>
  <c r="K49" i="6"/>
  <c r="L49" i="6"/>
  <c r="M49" i="6"/>
  <c r="J50" i="6"/>
  <c r="K50" i="6"/>
  <c r="L50" i="6"/>
  <c r="M50" i="6"/>
  <c r="J51" i="6"/>
  <c r="K51" i="6"/>
  <c r="L51" i="6"/>
  <c r="M51" i="6"/>
  <c r="J52" i="6"/>
  <c r="K52" i="6"/>
  <c r="L52" i="6"/>
  <c r="M52" i="6"/>
  <c r="J53" i="6"/>
  <c r="K53" i="6"/>
  <c r="L53" i="6"/>
  <c r="M53" i="6"/>
  <c r="J54" i="6"/>
  <c r="K54" i="6"/>
  <c r="L54" i="6"/>
  <c r="M54" i="6"/>
  <c r="J55" i="6"/>
  <c r="K55" i="6"/>
  <c r="L55" i="6"/>
  <c r="M55" i="6"/>
  <c r="J56" i="6"/>
  <c r="K56" i="6"/>
  <c r="L56" i="6"/>
  <c r="M56" i="6"/>
  <c r="J57" i="6"/>
  <c r="K57" i="6"/>
  <c r="L57" i="6"/>
  <c r="M57" i="6"/>
  <c r="J58" i="6"/>
  <c r="K58" i="6"/>
  <c r="L58" i="6"/>
  <c r="M58" i="6"/>
  <c r="M8" i="6"/>
  <c r="L8" i="6"/>
  <c r="K8" i="6"/>
  <c r="J8" i="6"/>
  <c r="J8" i="5"/>
  <c r="K8" i="5"/>
  <c r="L8" i="5"/>
  <c r="M8" i="5"/>
  <c r="J9" i="5"/>
  <c r="K9" i="5"/>
  <c r="L9" i="5"/>
  <c r="M9" i="5"/>
  <c r="J10" i="5"/>
  <c r="K10" i="5"/>
  <c r="L10" i="5"/>
  <c r="M10" i="5"/>
  <c r="J11" i="5"/>
  <c r="K11" i="5"/>
  <c r="L11" i="5"/>
  <c r="M11" i="5"/>
  <c r="J12" i="5"/>
  <c r="K12" i="5"/>
  <c r="L12" i="5"/>
  <c r="M12" i="5"/>
  <c r="J13" i="5"/>
  <c r="K13" i="5"/>
  <c r="L13" i="5"/>
  <c r="M13" i="5"/>
  <c r="J14" i="5"/>
  <c r="K14" i="5"/>
  <c r="L14" i="5"/>
  <c r="M14" i="5"/>
  <c r="J15" i="5"/>
  <c r="K15" i="5"/>
  <c r="L15" i="5"/>
  <c r="M15" i="5"/>
  <c r="J16" i="5"/>
  <c r="K16" i="5"/>
  <c r="L16" i="5"/>
  <c r="M16" i="5"/>
  <c r="J17" i="5"/>
  <c r="K17" i="5"/>
  <c r="L17" i="5"/>
  <c r="M17" i="5"/>
  <c r="J18" i="5"/>
  <c r="K18" i="5"/>
  <c r="L18" i="5"/>
  <c r="M18" i="5"/>
  <c r="J19" i="5"/>
  <c r="K19" i="5"/>
  <c r="L19" i="5"/>
  <c r="M19" i="5"/>
  <c r="J20" i="5"/>
  <c r="K20" i="5"/>
  <c r="L20" i="5"/>
  <c r="M20" i="5"/>
  <c r="J21" i="5"/>
  <c r="K21" i="5"/>
  <c r="L21" i="5"/>
  <c r="M21" i="5"/>
  <c r="J22" i="5"/>
  <c r="K22" i="5"/>
  <c r="L22" i="5"/>
  <c r="M22" i="5"/>
  <c r="J23" i="5"/>
  <c r="K23" i="5"/>
  <c r="L23" i="5"/>
  <c r="M23" i="5"/>
  <c r="J24" i="5"/>
  <c r="K24" i="5"/>
  <c r="L24" i="5"/>
  <c r="M24" i="5"/>
  <c r="J25" i="5"/>
  <c r="K25" i="5"/>
  <c r="L25" i="5"/>
  <c r="M25" i="5"/>
  <c r="J26" i="5"/>
  <c r="K26" i="5"/>
  <c r="L26" i="5"/>
  <c r="M26" i="5"/>
  <c r="J27" i="5"/>
  <c r="K27" i="5"/>
  <c r="L27" i="5"/>
  <c r="M27" i="5"/>
  <c r="J29" i="5"/>
  <c r="K29" i="5"/>
  <c r="L29" i="5"/>
  <c r="M29" i="5"/>
  <c r="J30" i="5"/>
  <c r="K30" i="5"/>
  <c r="L30" i="5"/>
  <c r="M30" i="5"/>
  <c r="J31" i="5"/>
  <c r="K31" i="5"/>
  <c r="L31" i="5"/>
  <c r="M31" i="5"/>
  <c r="J32" i="5"/>
  <c r="K32" i="5"/>
  <c r="L32" i="5"/>
  <c r="M32" i="5"/>
  <c r="J33" i="5"/>
  <c r="K33" i="5"/>
  <c r="L33" i="5"/>
  <c r="M33" i="5"/>
  <c r="J34" i="5"/>
  <c r="K34" i="5"/>
  <c r="L34" i="5"/>
  <c r="M34" i="5"/>
  <c r="J35" i="5"/>
  <c r="K35" i="5"/>
  <c r="L35" i="5"/>
  <c r="M35" i="5"/>
  <c r="J36" i="5"/>
  <c r="K36" i="5"/>
  <c r="L36" i="5"/>
  <c r="M36" i="5"/>
  <c r="J37" i="5"/>
  <c r="K37" i="5"/>
  <c r="L37" i="5"/>
  <c r="M37" i="5"/>
  <c r="J38" i="5"/>
  <c r="K38" i="5"/>
  <c r="L38" i="5"/>
  <c r="M38" i="5"/>
  <c r="J39" i="5"/>
  <c r="K39" i="5"/>
  <c r="L39" i="5"/>
  <c r="M39" i="5"/>
  <c r="J40" i="5"/>
  <c r="K40" i="5"/>
  <c r="L40" i="5"/>
  <c r="M40" i="5"/>
  <c r="J41" i="5"/>
  <c r="K41" i="5"/>
  <c r="L41" i="5"/>
  <c r="M41" i="5"/>
  <c r="J42" i="5"/>
  <c r="K42" i="5"/>
  <c r="L42" i="5"/>
  <c r="M42" i="5"/>
  <c r="J43" i="5"/>
  <c r="K43" i="5"/>
  <c r="L43" i="5"/>
  <c r="M43" i="5"/>
  <c r="J44" i="5"/>
  <c r="K44" i="5"/>
  <c r="L44" i="5"/>
  <c r="M44" i="5"/>
  <c r="J45" i="5"/>
  <c r="K45" i="5"/>
  <c r="L45" i="5"/>
  <c r="M45" i="5"/>
  <c r="J46" i="5"/>
  <c r="K46" i="5"/>
  <c r="L46" i="5"/>
  <c r="M46" i="5"/>
  <c r="J47" i="5"/>
  <c r="K47" i="5"/>
  <c r="L47" i="5"/>
  <c r="M47" i="5"/>
  <c r="J48" i="5"/>
  <c r="K48" i="5"/>
  <c r="L48" i="5"/>
  <c r="M48" i="5"/>
  <c r="J49" i="5"/>
  <c r="K49" i="5"/>
  <c r="L49" i="5"/>
  <c r="M49" i="5"/>
  <c r="J50" i="5"/>
  <c r="K50" i="5"/>
  <c r="L50" i="5"/>
  <c r="M50" i="5"/>
  <c r="J51" i="5"/>
  <c r="K51" i="5"/>
  <c r="L51" i="5"/>
  <c r="M51" i="5"/>
  <c r="J52" i="5"/>
  <c r="K52" i="5"/>
  <c r="L52" i="5"/>
  <c r="M52" i="5"/>
  <c r="J53" i="5"/>
  <c r="K53" i="5"/>
  <c r="L53" i="5"/>
  <c r="M53" i="5"/>
  <c r="J54" i="5"/>
  <c r="K54" i="5"/>
  <c r="L54" i="5"/>
  <c r="M54" i="5"/>
  <c r="J55" i="5"/>
  <c r="K55" i="5"/>
  <c r="L55" i="5"/>
  <c r="M55" i="5"/>
  <c r="J56" i="5"/>
  <c r="K56" i="5"/>
  <c r="L56" i="5"/>
  <c r="M56" i="5"/>
  <c r="J57" i="5"/>
  <c r="K57" i="5"/>
  <c r="L57" i="5"/>
  <c r="M57" i="5"/>
  <c r="J58" i="5"/>
  <c r="K58" i="5"/>
  <c r="L58" i="5"/>
  <c r="M58" i="5"/>
  <c r="J59" i="5"/>
  <c r="K59" i="5"/>
  <c r="L59" i="5"/>
  <c r="M59" i="5"/>
  <c r="J60" i="5"/>
  <c r="K60" i="5"/>
  <c r="L60" i="5"/>
  <c r="M60" i="5"/>
  <c r="J61" i="5"/>
  <c r="K61" i="5"/>
  <c r="L61" i="5"/>
  <c r="M61" i="5"/>
  <c r="J62" i="5"/>
  <c r="K62" i="5"/>
  <c r="L62" i="5"/>
  <c r="M62" i="5"/>
  <c r="J63" i="5"/>
  <c r="K63" i="5"/>
  <c r="L63" i="5"/>
  <c r="M63" i="5"/>
  <c r="J64" i="5"/>
  <c r="K64" i="5"/>
  <c r="L64" i="5"/>
  <c r="M64" i="5"/>
  <c r="J65" i="5"/>
  <c r="K65" i="5"/>
  <c r="L65" i="5"/>
  <c r="M65" i="5"/>
  <c r="J66" i="5"/>
  <c r="K66" i="5"/>
  <c r="L66" i="5"/>
  <c r="M66" i="5"/>
  <c r="J67" i="5"/>
  <c r="K67" i="5"/>
  <c r="L67" i="5"/>
  <c r="M67" i="5"/>
  <c r="J68" i="5"/>
  <c r="K68" i="5"/>
  <c r="L68" i="5"/>
  <c r="M68" i="5"/>
  <c r="J69" i="5"/>
  <c r="K69" i="5"/>
  <c r="L69" i="5"/>
  <c r="M69" i="5"/>
  <c r="J70" i="5"/>
  <c r="K70" i="5"/>
  <c r="L70" i="5"/>
  <c r="M70" i="5"/>
  <c r="J71" i="5"/>
  <c r="K71" i="5"/>
  <c r="L71" i="5"/>
  <c r="M71" i="5"/>
  <c r="J72" i="5"/>
  <c r="K72" i="5"/>
  <c r="L72" i="5"/>
  <c r="M72" i="5"/>
  <c r="J73" i="5"/>
  <c r="K73" i="5"/>
  <c r="L73" i="5"/>
  <c r="M73" i="5"/>
  <c r="J74" i="5"/>
  <c r="K74" i="5"/>
  <c r="L74" i="5"/>
  <c r="M74" i="5"/>
  <c r="J75" i="5"/>
  <c r="K75" i="5"/>
  <c r="L75" i="5"/>
  <c r="M75" i="5"/>
  <c r="J76" i="5"/>
  <c r="K76" i="5"/>
  <c r="L76" i="5"/>
  <c r="M76" i="5"/>
  <c r="J77" i="5"/>
  <c r="K77" i="5"/>
  <c r="L77" i="5"/>
  <c r="M77" i="5"/>
  <c r="J78" i="5"/>
  <c r="K78" i="5"/>
  <c r="L78" i="5"/>
  <c r="M78" i="5"/>
  <c r="J79" i="5"/>
  <c r="K79" i="5"/>
  <c r="L79" i="5"/>
  <c r="M79" i="5"/>
  <c r="J28" i="5"/>
  <c r="M28" i="5"/>
  <c r="L28" i="5"/>
  <c r="K28" i="5"/>
  <c r="L8" i="4"/>
  <c r="L21" i="41" l="1"/>
  <c r="M21" i="41"/>
  <c r="J21" i="41"/>
  <c r="K21" i="41"/>
  <c r="L20" i="41"/>
  <c r="M20" i="41"/>
  <c r="J20" i="41"/>
  <c r="K20" i="41"/>
  <c r="K17" i="41"/>
  <c r="L13" i="41"/>
  <c r="M17" i="41"/>
  <c r="L17" i="41"/>
  <c r="J14" i="41"/>
  <c r="K14" i="41"/>
  <c r="L14" i="41"/>
  <c r="K13" i="41"/>
  <c r="J13" i="41"/>
  <c r="J16" i="41"/>
  <c r="K16" i="41"/>
  <c r="L16" i="41"/>
  <c r="M16" i="41"/>
  <c r="M14" i="41"/>
  <c r="M13" i="41"/>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8"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9" i="4"/>
  <c r="J10" i="4"/>
  <c r="J11" i="4"/>
  <c r="J12" i="4"/>
  <c r="J13" i="4"/>
  <c r="J14" i="4"/>
  <c r="J15" i="4"/>
  <c r="J16" i="4"/>
  <c r="J17" i="4"/>
  <c r="J18" i="4"/>
  <c r="J8" i="4"/>
  <c r="J12" i="41" l="1"/>
  <c r="K12" i="41"/>
  <c r="K22" i="41" s="1"/>
  <c r="K27" i="41" s="1"/>
  <c r="L12" i="41"/>
  <c r="M12" i="41"/>
  <c r="M22" i="41" s="1"/>
  <c r="M27" i="41" s="1"/>
  <c r="F27" i="41"/>
  <c r="G22" i="41"/>
  <c r="G27" i="41" s="1"/>
  <c r="H22" i="41"/>
  <c r="H27" i="41" s="1"/>
  <c r="G28" i="41" l="1"/>
  <c r="J11" i="41"/>
  <c r="L15" i="41"/>
  <c r="J15" i="41"/>
  <c r="E22" i="41"/>
  <c r="E27" i="41" s="1"/>
  <c r="E28" i="41" s="1"/>
  <c r="J22" i="41" l="1"/>
  <c r="J27" i="41" s="1"/>
  <c r="J28" i="41" s="1"/>
  <c r="L22" i="41"/>
  <c r="L27" i="41" s="1"/>
  <c r="L28" i="41" s="1"/>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W193" i="6"/>
  <c r="W194" i="6"/>
  <c r="W195" i="6"/>
  <c r="W196" i="6"/>
  <c r="W197" i="6"/>
  <c r="W198" i="6"/>
  <c r="W199" i="6"/>
  <c r="W200" i="6"/>
  <c r="W201" i="6"/>
  <c r="W202" i="6"/>
  <c r="W203" i="6"/>
  <c r="W204" i="6"/>
  <c r="W205" i="6"/>
  <c r="W206" i="6"/>
  <c r="W207" i="6"/>
  <c r="W208" i="6"/>
  <c r="W209" i="6"/>
  <c r="W210" i="6"/>
  <c r="W211" i="6"/>
  <c r="W212" i="6"/>
  <c r="W213" i="6"/>
  <c r="W214" i="6"/>
  <c r="W215" i="6"/>
  <c r="W216" i="6"/>
  <c r="W217" i="6"/>
  <c r="W218" i="6"/>
  <c r="W219" i="6"/>
  <c r="W220" i="6"/>
  <c r="W221" i="6"/>
  <c r="W222" i="6"/>
  <c r="W223" i="6"/>
  <c r="W224" i="6"/>
  <c r="P76" i="7" l="1"/>
  <c r="P67" i="7"/>
  <c r="P62" i="7"/>
  <c r="P124" i="7"/>
  <c r="P64" i="7"/>
  <c r="P116" i="7"/>
  <c r="P126" i="7"/>
  <c r="P42" i="7"/>
  <c r="P25" i="7"/>
  <c r="P26" i="7"/>
  <c r="P33" i="7"/>
  <c r="P90" i="7"/>
  <c r="P11" i="7"/>
  <c r="P63" i="7"/>
  <c r="P104" i="7"/>
  <c r="P78" i="7"/>
  <c r="P95" i="7"/>
  <c r="P40" i="7"/>
  <c r="P112" i="7"/>
  <c r="P49" i="7"/>
  <c r="P27" i="7"/>
  <c r="P20" i="7"/>
  <c r="P110" i="7"/>
  <c r="P45" i="7"/>
  <c r="P72" i="7"/>
  <c r="P115" i="7"/>
  <c r="P13" i="7"/>
  <c r="P118" i="7"/>
  <c r="P37" i="7"/>
  <c r="P75" i="7"/>
  <c r="P55" i="7"/>
  <c r="P111" i="7"/>
  <c r="P47" i="7"/>
  <c r="P38" i="7"/>
  <c r="P77" i="7"/>
  <c r="P35" i="7"/>
  <c r="P108" i="7"/>
  <c r="P88" i="7"/>
  <c r="P52" i="7"/>
  <c r="P97" i="7"/>
  <c r="P30" i="7"/>
  <c r="P73" i="7"/>
  <c r="P101" i="7"/>
  <c r="P4" i="7"/>
  <c r="P70" i="7"/>
  <c r="P59" i="7"/>
  <c r="P68" i="7"/>
  <c r="P81" i="7"/>
  <c r="P105" i="7"/>
  <c r="P107" i="7"/>
  <c r="P51" i="7"/>
  <c r="P87" i="7"/>
  <c r="P66" i="7"/>
  <c r="P74" i="7"/>
  <c r="P113" i="7"/>
  <c r="P44" i="7"/>
  <c r="P80" i="7"/>
  <c r="P61" i="7"/>
  <c r="P18" i="7"/>
  <c r="P54" i="7"/>
  <c r="P69" i="7"/>
  <c r="P56" i="7"/>
  <c r="P122" i="7"/>
  <c r="P24" i="7"/>
  <c r="P53" i="7"/>
  <c r="P98" i="7"/>
  <c r="P43" i="7"/>
  <c r="P109" i="7"/>
  <c r="P8" i="7"/>
  <c r="P103" i="7"/>
  <c r="P58" i="7"/>
  <c r="P89" i="7"/>
  <c r="P84" i="7"/>
  <c r="P96" i="7"/>
  <c r="P23" i="7"/>
  <c r="P86" i="7"/>
  <c r="P6" i="7"/>
  <c r="P117" i="7"/>
  <c r="P19" i="7"/>
  <c r="P22" i="7"/>
  <c r="P79" i="7"/>
  <c r="P100" i="7"/>
  <c r="P50" i="7"/>
  <c r="P10" i="7"/>
  <c r="P106" i="7"/>
  <c r="P29" i="7"/>
  <c r="P94" i="7"/>
  <c r="P16" i="7"/>
  <c r="P65" i="7"/>
  <c r="P31" i="7"/>
  <c r="P34" i="7"/>
  <c r="P9" i="7"/>
  <c r="P91" i="7"/>
  <c r="P92" i="7"/>
  <c r="P14" i="7"/>
  <c r="P60" i="7"/>
  <c r="P120" i="7"/>
  <c r="P5" i="7"/>
  <c r="P39" i="7"/>
  <c r="P21" i="7"/>
  <c r="P125" i="7"/>
  <c r="P85" i="7"/>
  <c r="P123" i="7"/>
  <c r="P48" i="7"/>
  <c r="P32" i="7"/>
  <c r="P93" i="7"/>
  <c r="P15" i="7"/>
  <c r="P7" i="7"/>
  <c r="P41" i="7"/>
  <c r="P28" i="7"/>
  <c r="P71" i="7"/>
  <c r="P99" i="7"/>
  <c r="P127" i="7"/>
  <c r="P83" i="7"/>
  <c r="P121" i="7"/>
  <c r="P46" i="7"/>
  <c r="P82" i="7"/>
  <c r="P36" i="7"/>
  <c r="P114" i="7"/>
  <c r="P17" i="7"/>
  <c r="P102" i="7"/>
  <c r="P57" i="7"/>
  <c r="P119" i="7"/>
  <c r="P12" i="7"/>
  <c r="P3" i="7"/>
  <c r="W44" i="6"/>
  <c r="W24" i="6"/>
  <c r="W43" i="6"/>
  <c r="W31" i="6"/>
  <c r="W49" i="6"/>
  <c r="W38" i="6"/>
  <c r="W23" i="6"/>
  <c r="W10" i="6"/>
  <c r="W25" i="6"/>
  <c r="W35" i="6"/>
  <c r="W41" i="6"/>
  <c r="W15" i="6"/>
  <c r="W14" i="6"/>
  <c r="W48" i="6"/>
  <c r="W17" i="6"/>
  <c r="W47" i="6"/>
  <c r="W58" i="6"/>
  <c r="W36" i="6"/>
  <c r="W28" i="6"/>
  <c r="W55" i="6"/>
  <c r="W56" i="6"/>
  <c r="W29" i="6"/>
  <c r="W8" i="6"/>
  <c r="W22" i="6"/>
  <c r="W37" i="6"/>
  <c r="W42" i="6"/>
  <c r="W45" i="6"/>
  <c r="W50" i="6"/>
  <c r="W13" i="6"/>
  <c r="W53" i="6"/>
  <c r="W12" i="6"/>
  <c r="W11" i="6"/>
  <c r="W40" i="6"/>
  <c r="W9" i="6"/>
  <c r="W39" i="6"/>
  <c r="W20" i="6"/>
  <c r="W21" i="6"/>
  <c r="W19" i="6"/>
  <c r="W34" i="6"/>
  <c r="W18" i="6"/>
  <c r="W54" i="6"/>
  <c r="W51" i="6"/>
  <c r="W27" i="6"/>
  <c r="W16" i="6"/>
  <c r="W32" i="6"/>
  <c r="W30" i="6"/>
  <c r="W33" i="6"/>
  <c r="W52" i="6"/>
  <c r="W46" i="6"/>
  <c r="W57" i="6"/>
  <c r="W26" i="6"/>
</calcChain>
</file>

<file path=xl/sharedStrings.xml><?xml version="1.0" encoding="utf-8"?>
<sst xmlns="http://schemas.openxmlformats.org/spreadsheetml/2006/main" count="9157" uniqueCount="3361">
  <si>
    <t>ERA Sustainability KPI Framework 3.0</t>
  </si>
  <si>
    <t>Detailed KPI List - Final Draft</t>
  </si>
  <si>
    <t>This document details the detailed KPIs for the CSRD-aligned ERA Sustainability KPI Framework 3.0</t>
  </si>
  <si>
    <t>Confidential</t>
  </si>
  <si>
    <t xml:space="preserve">This document represents data, research and analysis provided by, and opinions interpreted by, epi Consulting (epi) and are therefore indicative in nature and not representations of fact.  The information and opinions expressed in this publication are subject to change without notice and epi has no ongoing duty or responsibility to update it. While the materials reproduced herein are from sources considered reliable, the accuracy and completeness thereof are not warranted, nor are the opinions and analyses which are based upon it. To the extent permitted by law, epi shall not be liable for any errors or omissions or any loss, damage or expense incurred by reliance on materials or any statement contained in the report, or resulting from any omission. epi accepts no liability for any loss or damage including, without limitation, indirect or consequential loss or damage arising out of,  or in connection with the use of this document. </t>
  </si>
  <si>
    <t>© Copyright EPINDEX Ltd (epi) 2025. All rights reserved</t>
  </si>
  <si>
    <t>KPI List Selection</t>
  </si>
  <si>
    <r>
      <t xml:space="preserve">The KPI Framework is split into </t>
    </r>
    <r>
      <rPr>
        <b/>
        <sz val="11"/>
        <color theme="1"/>
        <rFont val="Calibri"/>
        <family val="2"/>
      </rPr>
      <t>4 lists of KPIs.</t>
    </r>
    <r>
      <rPr>
        <sz val="11"/>
        <color theme="1"/>
        <rFont val="Calibri"/>
        <family val="2"/>
      </rPr>
      <t xml:space="preserve"> </t>
    </r>
    <r>
      <rPr>
        <b/>
        <sz val="11"/>
        <color theme="1"/>
        <rFont val="Calibri"/>
        <family val="2"/>
      </rPr>
      <t>Only one KPI list needs to be considered per organisation</t>
    </r>
    <r>
      <rPr>
        <sz val="11"/>
        <color theme="1"/>
        <rFont val="Calibri"/>
        <family val="2"/>
      </rPr>
      <t>. The following decision tree can be used to determine which KPI list would be most appropriate for your organisation.</t>
    </r>
  </si>
  <si>
    <t>Note: To comply with CSRD, large undertakings and listed SMEs should still complete a Double Materiality Assessment to determine individual reporting requirements. The KPI framework should be used as a point of reference / guidance framework only.</t>
  </si>
  <si>
    <t>Overview</t>
  </si>
  <si>
    <r>
      <t>The tabs of this workbook</t>
    </r>
    <r>
      <rPr>
        <b/>
        <sz val="11"/>
        <color theme="1"/>
        <rFont val="Calibri"/>
        <family val="2"/>
      </rPr>
      <t xml:space="preserve"> identify data points aligned to the following 4 KPI lists in</t>
    </r>
    <r>
      <rPr>
        <sz val="11"/>
        <color theme="1"/>
        <rFont val="Calibri"/>
        <family val="2"/>
      </rPr>
      <t xml:space="preserve"> the ERA Sustainability KPI Framework 3.0:</t>
    </r>
  </si>
  <si>
    <t>Categories</t>
  </si>
  <si>
    <t>Applicability</t>
  </si>
  <si>
    <t>Description</t>
  </si>
  <si>
    <t>Inclusion of topics/sub-topics in lists</t>
  </si>
  <si>
    <t>How to use</t>
  </si>
  <si>
    <t>SME - Basic</t>
  </si>
  <si>
    <t>This is the minimum “getting started” list of KPIs that SME rental companies should consider measuring, tracking and disclosing. SME's are defined as organisations that fulfil 2 of the following 3 criteria: 
• &lt;250 employees
• &lt;EUR50m revenue
• &lt;25m assets</t>
  </si>
  <si>
    <t>Based on VSME standard, basic disclosures only, relevant topics only</t>
  </si>
  <si>
    <t>n/a</t>
  </si>
  <si>
    <t>Collect and report on metrics listed in Column I on 'SME' tab</t>
  </si>
  <si>
    <t>SME - Comprehensive</t>
  </si>
  <si>
    <t>SME members wishing to enhance their sustainability indicators or cover all those potentially required by stakeholders may also wish to add Comprehensive KPIs. SME's are defined as organisations that fulfil 2 of the following 3 criteria: 
• &lt;250 employees
• &lt;EUR50m revenue
• &lt;25m assets</t>
  </si>
  <si>
    <t>Based on VSME standard, basic + comprehensive disclosures, relevant topics only</t>
  </si>
  <si>
    <t>Collect and report on metrics listed in Column J on 'SME' tab</t>
  </si>
  <si>
    <t>Large Undertaking - Basic</t>
  </si>
  <si>
    <t>A minimum list of KPIs for Large Rental Companies, providing the most meaningful sustainability performance indicators.
Large undertakings are defined as organisations that fulfil 2 of the following 3 criteria:
• &gt;250 employees
• &gt;EUR50m revenue
• &gt;25m assets</t>
  </si>
  <si>
    <t>Selected quantitative disclosures from the full ESRS list, limited to those topics widely considered to be clearly material by ERA interviewees. No voluntary disclosures.
Note that material topics for a reporting organisation in scope of CSRD must be defined by the outcomes of an organisation-specific Double Materiality Assessment.</t>
  </si>
  <si>
    <t>E1 - all
E2 - none
E3 - none
E4 - none
E5 - all
S1 - all
S2 - all
S3 - none
S4 - none
G1 - all except animal welfare and political engagement</t>
  </si>
  <si>
    <t>Collect and report on metrics listed in Column F on all tabs from ESRS2 through to ESRS G1;
AND
Collect and report on metrics listed in Column H on 'Supplementary' tab</t>
  </si>
  <si>
    <t>Large Undertaking - Comprehensive</t>
  </si>
  <si>
    <t>A full list of typically material measures for large rental organisations aiming for a complete, leading practice set of performance indicators.
Large undertakings are defined as organisations that fulfil 2 of the following 3 criteria:
• &gt;250 employees
• &gt;EUR50m revenue
• &gt;25m assets</t>
  </si>
  <si>
    <t>All quantitative disclosures, limited to topics and sub-topics generally considered to be clearly or likely material by ERA interviewees and epi Consulting.
Note that material topics for a reporting organisation in scope of CSRD must be defined by the outcomes of an organisation-specific Double Materiality Assessment.</t>
  </si>
  <si>
    <t>E1 - all
E2 - air and water pollution only
E3 - water only
E4 - none
E5 - all
S1 - all
S2 - all
S3 - none
S4 - personal safety only
G1 - all except animal welfare and political engagement</t>
  </si>
  <si>
    <t>Collect and report on metrics listed in Column G on all tabs from ESRS2 through to ESRS G1;
AND
Collect and report on metrics listed in Column I on 'Supplementary' tab</t>
  </si>
  <si>
    <t>Dashboard - summary of total KPIs</t>
  </si>
  <si>
    <r>
      <t xml:space="preserve">The table sets out the </t>
    </r>
    <r>
      <rPr>
        <b/>
        <sz val="11"/>
        <rFont val="Calibri"/>
        <family val="2"/>
      </rPr>
      <t>total number</t>
    </r>
    <r>
      <rPr>
        <sz val="11"/>
        <rFont val="Calibri"/>
        <family val="2"/>
      </rPr>
      <t xml:space="preserve"> of relevant KPIs under each of the four KPI lists (separated into metrics and targets data points). These include KPIs derived from ESRS and VSME standards, plus supplementary rental specific KPIs.</t>
    </r>
  </si>
  <si>
    <t>ERA Sustainability KPI Framework 3.0 - KPI Summary</t>
  </si>
  <si>
    <t>ESRS Topics</t>
  </si>
  <si>
    <t>SME</t>
  </si>
  <si>
    <t>Large Undertaking</t>
  </si>
  <si>
    <t>Relevance</t>
  </si>
  <si>
    <t>Basic</t>
  </si>
  <si>
    <t>Comprehensive</t>
  </si>
  <si>
    <t>Materiality*</t>
  </si>
  <si>
    <t>Metrics</t>
  </si>
  <si>
    <t>Targets</t>
  </si>
  <si>
    <t>ESRS 2</t>
  </si>
  <si>
    <t>Mandatory</t>
  </si>
  <si>
    <t>E1 - Climate Change</t>
  </si>
  <si>
    <t>Relevant</t>
  </si>
  <si>
    <t>Material topic</t>
  </si>
  <si>
    <t>E2 - Pollution</t>
  </si>
  <si>
    <t>Generally not relevant</t>
  </si>
  <si>
    <t>Air and water only material</t>
  </si>
  <si>
    <t>E3 - Water</t>
  </si>
  <si>
    <t>Water only material</t>
  </si>
  <si>
    <t>E4 - Biodiversity</t>
  </si>
  <si>
    <t>Not relevant</t>
  </si>
  <si>
    <t>Not material</t>
  </si>
  <si>
    <t>E5 - Circularity</t>
  </si>
  <si>
    <t>Material</t>
  </si>
  <si>
    <t>S1 - Own Workforce</t>
  </si>
  <si>
    <t>S2 - Value Chain Workers</t>
  </si>
  <si>
    <t>Not included in VSME</t>
  </si>
  <si>
    <t>S3 - Affected Communities</t>
  </si>
  <si>
    <t>S4 - Consumers</t>
  </si>
  <si>
    <t>Consumer safety only material</t>
  </si>
  <si>
    <t>G1 - Governance</t>
  </si>
  <si>
    <t>Material excl. animal welfare</t>
  </si>
  <si>
    <t>Sub-total</t>
  </si>
  <si>
    <t>Supplementary rental-specific KPIs</t>
  </si>
  <si>
    <t>None</t>
  </si>
  <si>
    <t>+ supplementary rental-specific KPIs</t>
  </si>
  <si>
    <t>Adding sector-specific KPIs (from ERA 2.0 Framework) not already covered by CSRD</t>
  </si>
  <si>
    <t>Total (by data point type)</t>
  </si>
  <si>
    <t>Total</t>
  </si>
  <si>
    <t>*Note: To comply with CSRD, large undertakings and listed SMEs should still complete a Double Materiality Assessment to determine individual reporting requirements. The framework simply provides guidance on commonly material metrics.</t>
  </si>
  <si>
    <t xml:space="preserve">SME KPIs </t>
  </si>
  <si>
    <r>
      <t>The</t>
    </r>
    <r>
      <rPr>
        <b/>
        <sz val="11"/>
        <rFont val="Calibri"/>
        <family val="2"/>
      </rPr>
      <t xml:space="preserve"> two tables below </t>
    </r>
    <r>
      <rPr>
        <sz val="11"/>
        <rFont val="Calibri"/>
        <family val="2"/>
      </rPr>
      <t>set out the SME disclosure details (sustainability KPIs and rental specific KPIs). Users can filter in columns I and J to the list of applicable KPIs under basic and comprehensive.</t>
    </r>
  </si>
  <si>
    <r>
      <rPr>
        <b/>
        <sz val="11"/>
        <rFont val="Calibri"/>
        <family val="2"/>
      </rPr>
      <t xml:space="preserve">Note: </t>
    </r>
    <r>
      <rPr>
        <sz val="11"/>
        <rFont val="Calibri"/>
        <family val="2"/>
      </rPr>
      <t>Greyed out topics below have not been assessed as relevant. However, we recommend these entries are reviewed to determine if they could be applicable on an individual company basis e.g. due to geographic location, supply chains</t>
    </r>
  </si>
  <si>
    <t>Module</t>
  </si>
  <si>
    <t>Category</t>
  </si>
  <si>
    <t>VSME Topic</t>
  </si>
  <si>
    <t>Disclosure Details</t>
  </si>
  <si>
    <t>Reason for Inclusion/Exclusion</t>
  </si>
  <si>
    <t>KPI Name</t>
  </si>
  <si>
    <t>Type of Data Point</t>
  </si>
  <si>
    <t>Included in SME - Basic</t>
  </si>
  <si>
    <t>Included in SME - Comprehensive</t>
  </si>
  <si>
    <t>BASIC MODULE</t>
  </si>
  <si>
    <t>Environment</t>
  </si>
  <si>
    <t>B3 – Energy &amp; Greenhouse Gas Emissions</t>
  </si>
  <si>
    <t xml:space="preserve">The undertaking shall report on its impacts on climate by disclosing its energy usage and greenhouse gas emissions as requested in the following paragraphs. </t>
  </si>
  <si>
    <t>Yes</t>
  </si>
  <si>
    <t xml:space="preserve">The undertaking shall disclose its total energy consumption in MWh, with a breakdown between: 
(a) fossil fuels; and </t>
  </si>
  <si>
    <t>Energy Consumption (MWh) - fossil fuels</t>
  </si>
  <si>
    <t>Metric</t>
  </si>
  <si>
    <t>(b) electricity (as reflected in utility billings) along with a breakdown between renewable and non-renewable sources, if available.</t>
  </si>
  <si>
    <t>Energy Consumption (MWh) - electricity with a breakdown between renewable and non-renewable sources, if available</t>
  </si>
  <si>
    <t xml:space="preserve">The undertaking shall disclose its estimated gross greenhouse gas (GHG) emissions in tons of CO2 equivalents (tCO2eq) considering the content of the GHG Protocol Corporate Standard, including: 
(a) the Scope 1 GHG emissions in tCO2eq (from owned or controlled sources); and </t>
  </si>
  <si>
    <t>Scope 1 GHG emissions (tCO2eq)</t>
  </si>
  <si>
    <t xml:space="preserve">(b) the location-based Scope 2 emissions in tCO2eq (i.e., emissions from the generation of purchased energy). </t>
  </si>
  <si>
    <t xml:space="preserve">Scope 2 GHG emissions (tCO2eq) - Location Based </t>
  </si>
  <si>
    <t>GHG intensity calculated by dividing gross greenhouse gas (GHG) emissions (as set out above) by turnover (in Euro).</t>
  </si>
  <si>
    <t>GHG Intensity (tCO2eq/m EUR)</t>
  </si>
  <si>
    <t>B4 – Pollution of Air, Water &amp; Soil</t>
  </si>
  <si>
    <t xml:space="preserve">If the undertaking is already required by law or other national regulations to report to competent authorities its emissions of pollutants, or if it voluntarily reports on them according to an Environmental Management System, it shall disclose the pollutants it emits to air, water and soil in its own operations, with the respective amount for each pollutant. If this information is already publicly available, the undertaking may alternatively refer to the document where it is reported, for example, by providing the relevant URL link or embedding a hyperlink. </t>
  </si>
  <si>
    <t>Topic is not clearly relevant, but companies should consider whether this would be relevant to their specific situation</t>
  </si>
  <si>
    <t>- Pollutants emitted to air (own operations)
- Pollutants emitted to  water (own operations)
- Pollutants emitted to soil (own operations)</t>
  </si>
  <si>
    <t>No</t>
  </si>
  <si>
    <t>B5 - Biodiversity</t>
  </si>
  <si>
    <t xml:space="preserve">The undertaking shall disclose the number and area (in hectares) of sites that it owns, has leased, or manages in or near a biodiversity sensitive area. </t>
  </si>
  <si>
    <t xml:space="preserve">The undertaking may disclose metrics related to land-use: 
(a) total use of land (in hectares); 
(b) total sealed area; 
(c) total nature-oriented area on-site; and 
(d) total nature-oriented area off-site. </t>
  </si>
  <si>
    <t>B6 - Water</t>
  </si>
  <si>
    <t>The undertaking shall disclose its total water withdrawal, i.e. the amount of water drawn into the boundaries of the organisation (or facility);</t>
  </si>
  <si>
    <t xml:space="preserve">Total water withdrawal, i.e. the amount of water drawn into the boundaries of the organisation (or facility); </t>
  </si>
  <si>
    <t>In addition, the undertaking shall separately present the amount of water withdrawn at sites located in areas of high water-stress.</t>
  </si>
  <si>
    <t>Tithe amount of water withdrawn at sites located in areas of high water-stress.</t>
  </si>
  <si>
    <t xml:space="preserve">If the undertaking has production processes in place which significantly consume water (e.g. thermal energy processes like drying or power production, production of goods, agricultural irrigation, etc.), it shall disclose its water consumption calculated as the difference between its water withdrawal and water discharge from its production processes. </t>
  </si>
  <si>
    <t>Water consumption calculated as the difference between water withdrawal and water discharge from its production processes</t>
  </si>
  <si>
    <t>B7 - Resource use, circular economy &amp; waste management</t>
  </si>
  <si>
    <t xml:space="preserve">The undertaking shall disclose whether it applies circular economy principles and, if so, how it applies these principles. </t>
  </si>
  <si>
    <t xml:space="preserve">The disclosure shall include:  </t>
  </si>
  <si>
    <t xml:space="preserve">(a)the total annual generation of waste broken down by type (non-hazardous and hazardous); </t>
  </si>
  <si>
    <t xml:space="preserve">Total annual generation of waste broken down by type (non-hazardous and hazardous); </t>
  </si>
  <si>
    <t xml:space="preserve">(b) the total annual waste diverted to recycling or reuse; and </t>
  </si>
  <si>
    <t>Total annual waste diverted to recycling or reuse</t>
  </si>
  <si>
    <t>(c) if the undertaking operates in a sector using significant material flows (for example manufacturing, construction, packaging or others), the annual mass-flow of relevant 
materials used.</t>
  </si>
  <si>
    <t>Annual mass-flow of relevant materials used</t>
  </si>
  <si>
    <t>Social</t>
  </si>
  <si>
    <t>B8 - Workforce, General Characteristics</t>
  </si>
  <si>
    <t>The undertaking shall disclose the number of employees in headcount or full-time equivalent for the following metrics:</t>
  </si>
  <si>
    <t xml:space="preserve">(a) type of employment contract (temporary or permanent); </t>
  </si>
  <si>
    <t>Workforce  headcount or FTE by employment contract type</t>
  </si>
  <si>
    <t xml:space="preserve">(b) gender; and </t>
  </si>
  <si>
    <t>Workforce  headcount or FTE by gender</t>
  </si>
  <si>
    <t>(c) country of the employment contract, if the undertaking operates in more than one country.</t>
  </si>
  <si>
    <t>Workforce headcount or FTE by country of employment (to be disclosed if operating in more than one country)</t>
  </si>
  <si>
    <t>If the undertaking employs 50 or more employees, it shall disclose the employee turnover rate for the reporting period.</t>
  </si>
  <si>
    <t>Employee turnover rate (to be disclosed if the undertaking employs 50 or more employees)</t>
  </si>
  <si>
    <t>B9 - Workforce, Health &amp; Safety</t>
  </si>
  <si>
    <t>The undertaking shall disclose the following information regarding its employees:</t>
  </si>
  <si>
    <t xml:space="preserve">(a) the number and rate of recordable work-related accidents; and </t>
  </si>
  <si>
    <t>Recordable work-related accidents</t>
  </si>
  <si>
    <t xml:space="preserve">(b) the number of fatalities as a result of work-related injuries and work-related ill health. </t>
  </si>
  <si>
    <t>Number of fatalities caused by work-related injuries or ill health</t>
  </si>
  <si>
    <t>B10 - Workforce, Remuneration, collective bargaining &amp; training</t>
  </si>
  <si>
    <t xml:space="preserve">The undertaking shall disclose:  </t>
  </si>
  <si>
    <t>(a) whether the employees receive pay that is equal or above applicable minimum wage for the country it reports in, determined directly by the national minimum wage law or through a collective bargaining agreement</t>
  </si>
  <si>
    <t>Ratio of entry level wage to minimum wage</t>
  </si>
  <si>
    <t xml:space="preserve">(b)  the percentage gap in pay between its female and male employees. The undertaking may omit this disclosure when its headcount is below 150 employees noting that this threshold will be reduced to 100 employees from 7 June 2031; </t>
  </si>
  <si>
    <t>Gender pay gap (%) (to be disclosed if the undertaking employs 150 or more employees)</t>
  </si>
  <si>
    <t>(c) the percentage of employees covered by collective bargaining agreements; and</t>
  </si>
  <si>
    <t>% employees covered by collective bargaining agreements</t>
  </si>
  <si>
    <t>(d) the average number of annual training hours per employee, broken down by gender.</t>
  </si>
  <si>
    <t>Average annual training hours per employee, by gender</t>
  </si>
  <si>
    <t>Governance</t>
  </si>
  <si>
    <t>B11 - Business Conduct - Convictions and fines for corruption &amp; bribery</t>
  </si>
  <si>
    <t xml:space="preserve">In case of convictions and fines in the reporting period, the undertaking shall disclose the number of convictions and the total amount of fines incurred for the violation of anti-corruption and anti-bribery laws. </t>
  </si>
  <si>
    <t>Number of convictions incurred for the violation of anticorruption and anti-bribery laws</t>
  </si>
  <si>
    <t>Amount of fines incurred for the violation of anticorruption and anti-bribery laws</t>
  </si>
  <si>
    <t>COMPREHENSIVE MODULE</t>
  </si>
  <si>
    <r>
      <t xml:space="preserve">B3  </t>
    </r>
    <r>
      <rPr>
        <i/>
        <sz val="8"/>
        <color rgb="FF000000"/>
        <rFont val="Calibri"/>
        <family val="2"/>
      </rPr>
      <t xml:space="preserve">( additional considerations under Comprehensive) </t>
    </r>
    <r>
      <rPr>
        <sz val="8"/>
        <color rgb="FF000000"/>
        <rFont val="Calibri"/>
        <family val="2"/>
      </rPr>
      <t>– Energy and Greenhouse Gas Emissions</t>
    </r>
  </si>
  <si>
    <t xml:space="preserve">Depending on the type of activities carried out by the undertaking, disclosing a quantification of its Scope 3 GHG emissions can be appropriate (see paragraph 10 of this Standard) to yield relevant information on the undertaking’s value chain impacts on climate change. 
If the undertaking decides to provide this metric, it should refer to the 15 types of Scope 3 GHG emissions identified by the GHG Protocol Corporate Standard and detailed by the GHG Protocol Corporate Value Chain (Scope 3) Accounting and Reporting Standard. When it reports on Scope 3 GHG emissions, the undertaking shall include significant Scope 3 categories (as per the Corporate Value Chain (Scope 3) Accounting and Reporting Standard) based on its own assessment of relevant Scope 3 categories. 
When reporting its Scope 1 and Scope 2 emissions, if the undertaking discloses entity-specific information on its Scope 3 emissions, it shall present it together with the information required under B3 – Energy and greenhouse gas emissions. </t>
  </si>
  <si>
    <t>Scope 3 GHG Emissions total and break down by category (tCO2eq)</t>
  </si>
  <si>
    <t xml:space="preserve">C3 – GHG reduction targets and climate transition </t>
  </si>
  <si>
    <t xml:space="preserve">If the undertaking has established GHG emission reduction targets, it shall disclose its targets in absolute values for Scope 1 and Scope 2 emissions. If 
it has set Scope 3 reduction targets, the undertaking shall also provide targets for significant Scope 3 emissions. In particular, it shall provide: 
(a) the target year and target year value; 
(b) the base year and base year value; 
(c) the units used for targets;  
(d) the share of Scope 1, Scope 2 and, if disclosed, Scope 3 that the target concerns; and 
(e) a list of main actions it seeks to implement to achieve its targets. 
</t>
  </si>
  <si>
    <t>Scope 1 emissions reduction target, including:
  - the target year and target year value (tCO2eq); 
  - the base year and base year value (tCO2eq); 
  - the share of the base year Scope 1 that the target covers (tCO2eq).</t>
  </si>
  <si>
    <t>Target</t>
  </si>
  <si>
    <t>Scope 2 emissions reduction target, including:
  - the target year and target year value (tCO2eq); 
  - the base year and base year value (tCO2eq); 
  - the share of the base year Scope 1 that the target covers (tCO2eq).</t>
  </si>
  <si>
    <t>Scope 3 emissions reduction target, including:
  - the target year and target year value (tCO2eq); 
  - the base year and base year value (tCO2eq); 
  - the share of the base year Scope 1 that the target covers (tCO2eq).</t>
  </si>
  <si>
    <t xml:space="preserve">• If the undertaking that operates in high climate impact sectors6 has adopted a transition plan for climate change mitigation, it may provide information about it, including an explanation of how it is  contributing to reduce GHG emissions. 
• In case the undertaking operates in high-climate impact sectors and does not have a transition plan for climate change mitigation in place, it shall indicate whether and, if so, when it will adopt such a transition plan. </t>
  </si>
  <si>
    <t>Not a quantitative metric</t>
  </si>
  <si>
    <t>C4 - Climate Risks</t>
  </si>
  <si>
    <t xml:space="preserve">If the undertaking has identified climate-related hazards and climate-related transition events, creating gross climate-related risks for the undertaking, it shall:  
(a) briefly describe such climate-related hazards and climate-related transition events; 
(b) disclose how it has assessed the exposure and sensitivity of its assets, activities and value chain to these hazards and transition events;  
(c) disclose the time horizons of any climate-related hazards and transition events identified; and 
(d) disclose whether it has undertaken climate change adaptation actions for any climate related hazards and transition events.  
The undertaking may disclose the potential adverse effects of climate risks that may affect its financial performance or business operations in the short-, medium- or long-term, indicating whether it assesses the risks to be high, medium, low. </t>
  </si>
  <si>
    <t>C5 – Additional (general) workforce characteristics</t>
  </si>
  <si>
    <t xml:space="preserve">If the undertaking employs 50 or more employees, it may disclose the female-to-male ratio at  management level for the reporting period. </t>
  </si>
  <si>
    <t>Female-to-male ratio at  management level for the reporting period (to be disclosed if the undertaking employs 50 or more employees)</t>
  </si>
  <si>
    <t xml:space="preserve">If the undertaking employs 50 or more employees, it may disclose the number of those self employed without personnel who are working exclusively for the undertaking, and temporary workers provided by undertakings primarily engaged in ‘employment activities’. </t>
  </si>
  <si>
    <t xml:space="preserve">Number of those self employed without personnel who are working exclusively for the undertaking (to be disclosed if the undertaking employs 50 or more employees) </t>
  </si>
  <si>
    <t xml:space="preserve">and temporary workers provided by undertakings primarily engaged in ‘employment activities’. </t>
  </si>
  <si>
    <t>Number of temporary workers provided by undertakings primarily engaged in ‘employment activities’ (to be disclosed if the undertaking employs 50 or more employees)</t>
  </si>
  <si>
    <t>C6 – Additional own workforce information - Human rights policies and processes</t>
  </si>
  <si>
    <t>The undertaking shall disclose an answer to the following questions.
(a) Does the undertaking have a code of conduct or human rights policy for its own workforce? 
(YES/NO)  
(b) If yes, does this cover: 
i. child labour (YES/ NO); 
ii. forced labour (YES/ NO); 
iii. human trafficking (YES/NO);
iv. discrimination (YES/NO); 
v. accident prevention (YES/NO); or 
vi. other? (YES/NO – if yes, specify). 
(c) Does the undertaking have a complaints-handling mechanism for its own workforce? (YES/ NO)</t>
  </si>
  <si>
    <t>C7 – Severe negative human rights incidents</t>
  </si>
  <si>
    <t>The undertaking shall disclose an answer to the following questions: 
(a) Does the undertaking have confirmed incidents in its own workforce related to: 
i.  child labour (YES/ NO); 
ii. forced labour (YES/ NO); 
iii. human trafficking (YES/ NO); 
iv. discrimination (YES/ NO); or 
v. other? (YES/NO – if yes, specify). 
(b) If yes, the undertaking may describe the actions being taken to address the incidents 
(c) Is the undertaking aware of any confirmed incidents involving workers in the value chain, affected communities, consumers and end-users?</t>
  </si>
  <si>
    <t>C8 – Revenues from certain sectors</t>
  </si>
  <si>
    <t>If the undertaking is active in one or more of the following sectors, it shall disclose its related revenues in the sector(s): (a) controversial weapons (anti-personnel mines, cluster munitions, chemical weapons and biological weapons); (b) the cultivation and production of tobacco; (c) fossil fuel (coal, oil and gas) sector (i.e. the undertaking derives revenues from exploration, mining, extraction, production, processing, storage, refining or distribution, including transportation, storage and trade, of fossil fuels as defined in Article 2, point (62), of Regulation (EU) 2018/1999 of the European Parliament and the Council 17), including a disaggregation of revenues derived from coal, oil and gas; or (d) chemicals production if the undertaking is a manufacturer of pesticides and other agrochemical products.
The undertaking shall disclose whether it is excluded from any EU reference benchmarks that are aligned with the Paris Agreement as described in paragraph 241 of the guidance.</t>
  </si>
  <si>
    <t>Not a relevant topic</t>
  </si>
  <si>
    <t>C9 – Gender diversity ratio in the governance body</t>
  </si>
  <si>
    <t>If the undertaking has a governance body in place, the undertaking shall disclose the related gender diversity ratio.</t>
  </si>
  <si>
    <t>Board/executive team gender diversity ratio</t>
  </si>
  <si>
    <t>People</t>
  </si>
  <si>
    <t xml:space="preserve">Employee engagement / satisfaction </t>
  </si>
  <si>
    <t>As a minimum, this measure can be based on an annual staff engagement survey covering all staff.</t>
  </si>
  <si>
    <t>Legal proceedings on human rights</t>
  </si>
  <si>
    <t>This refers to the number of lawsuits relating to human rights. The figure is a simple sum of all lawsuits received by the company, and is an indicator that an effective approach is being taken to ensuring human rights are respected by the organisation.</t>
  </si>
  <si>
    <t>Training</t>
  </si>
  <si>
    <t xml:space="preserve">% of employees receiving training </t>
  </si>
  <si>
    <t>The most critical training measure is the number of employees receiving training in the reporting period (usually, annually). This is normally reported as a percentage. Training could be in any subject which develops employees or increases their competence and efficiency and can range from anti-corruption and bribery through to customer relationship management, equipment knowledge, machine operation, safety and the environment.</t>
  </si>
  <si>
    <t xml:space="preserve">Electric powered/low emission units in fleet </t>
  </si>
  <si>
    <t>This is a critical measure as customers are increasingly looking to rent low/zero emission units either to reduce emissions or to respond to the end customer or legislative requirements. This measure tells key stakeholders (such as employees, customers and investors) how ready the rental company is for the low carbon economy. It is calculated by taking the number of units that meet a specific environmental standard and dividing this by the total number of units and multiplying by 100 to get a % figure.</t>
  </si>
  <si>
    <t>Supply Chain</t>
  </si>
  <si>
    <t xml:space="preserve">% of suppliers signing up to sustainable supply chain Code of Conduct </t>
  </si>
  <si>
    <t>The % of companies signing up can be calculated in three ways: 
•  % of total companies signing up to the code of conduct
•  % by spend signing up to the code of conduct 
•  % by risk rating signing up to the code of conduct. 
Each measure can be calculated as follows:
•  Number of suppliers signing the code of conduct / total number of suppliers x 100 to obtain the % 
•  Total spend on companies signing the code of conduct / total spend on supply chain x 100 to obtain a % signing the code of conduct by spend
•  Number of companies signing the code of conduct in a designated risk category / total number of companies in a designated risk category
The calculation method should be disclosed.</t>
  </si>
  <si>
    <t xml:space="preserve">% of employees signing the business code of conduct </t>
  </si>
  <si>
    <t>In calculating the % of staff signing up, best practice is to express the % as the % of total staff in a certain risk group (i.e., at risk or supervisory positions) signing up to the code of conduct, this is included in a contract of employment.</t>
  </si>
  <si>
    <t>ESRS 2 - General Disclosures</t>
  </si>
  <si>
    <t>ESRS 2 sets out cross-cutting requirements for general disclosures in sustainability reporting that apply across all topical standards.</t>
  </si>
  <si>
    <t>ID</t>
  </si>
  <si>
    <t>ESRS</t>
  </si>
  <si>
    <t>DR</t>
  </si>
  <si>
    <t>Paragraph</t>
  </si>
  <si>
    <t>Related AR</t>
  </si>
  <si>
    <t>Large Undertaking, Basic</t>
  </si>
  <si>
    <t>Large Undertaking, Comprehensive</t>
  </si>
  <si>
    <t>Type of data point</t>
  </si>
  <si>
    <t>Name</t>
  </si>
  <si>
    <t>Data Type</t>
  </si>
  <si>
    <t>Conditional or alternative DP</t>
  </si>
  <si>
    <t>May 
[V]</t>
  </si>
  <si>
    <t>BP-1_01</t>
  </si>
  <si>
    <t>BP-1</t>
  </si>
  <si>
    <t>5 a</t>
  </si>
  <si>
    <t>Basis for preparation of sustainability statement</t>
  </si>
  <si>
    <t>semi-narrative</t>
  </si>
  <si>
    <t>BP-1_02</t>
  </si>
  <si>
    <t>5 b i</t>
  </si>
  <si>
    <t>Scope of consolidation of consolidated sustainability statement is same as for financial statements</t>
  </si>
  <si>
    <t>narrative</t>
  </si>
  <si>
    <t>Conditional</t>
  </si>
  <si>
    <t>BP-1_03</t>
  </si>
  <si>
    <t>5 b ii</t>
  </si>
  <si>
    <t xml:space="preserve">Indication of subsidiary undertakings included in consolidation that are exempted from individual or consolidated sustainability reporting </t>
  </si>
  <si>
    <t>BP-1_04</t>
  </si>
  <si>
    <t>5 c</t>
  </si>
  <si>
    <t>AR 1</t>
  </si>
  <si>
    <t xml:space="preserve">Disclosure of extent to which sustainability statement covers upstream and downstream value chain </t>
  </si>
  <si>
    <t>BP-1_05</t>
  </si>
  <si>
    <t>5 d</t>
  </si>
  <si>
    <t>Option to omit specific piece of information corresponding to intellectual property, know-how or results of innovation has been used</t>
  </si>
  <si>
    <t>BP-1_06</t>
  </si>
  <si>
    <t>5 e</t>
  </si>
  <si>
    <t>Option allowed by Member State to omit disclosure of impending developments or matters in course of negotiation has been used</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</si>
  <si>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</si>
  <si>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</si>
  <si>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</si>
  <si>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</si>
  <si>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</si>
  <si>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</si>
  <si>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</si>
  <si>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</si>
  <si>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</si>
  <si>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</si>
  <si>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</si>
  <si>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</si>
  <si>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</si>
  <si>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</si>
  <si>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</si>
  <si>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</si>
  <si>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</si>
  <si>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</si>
  <si>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</si>
  <si>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</si>
  <si>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</si>
  <si>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</si>
  <si>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</si>
  <si>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</si>
  <si>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</si>
  <si>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</si>
  <si>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</si>
  <si>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</si>
  <si>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</si>
  <si>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</si>
  <si>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</si>
  <si>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</si>
  <si>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BP-2_11</t>
  </si>
  <si>
    <t>13 b</t>
  </si>
  <si>
    <t>Adjustment of comparative information for one or more prior periods is impracticable</t>
  </si>
  <si>
    <t>BP-2_12</t>
  </si>
  <si>
    <t>13 b, 13 c</t>
  </si>
  <si>
    <t xml:space="preserve">Disclosure of difference between figures disclosed in preceding period and revised comparative figures </t>
  </si>
  <si>
    <t>Integer</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</si>
  <si>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</si>
  <si>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</si>
  <si>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</si>
  <si>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</si>
  <si>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</si>
  <si>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</si>
  <si>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</si>
  <si>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</si>
  <si>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</si>
  <si>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</si>
  <si>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</si>
  <si>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</si>
  <si>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</si>
  <si>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</si>
  <si>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</si>
  <si>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</si>
  <si>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</si>
  <si>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</si>
  <si>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</si>
  <si>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</si>
  <si>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</si>
  <si>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</si>
  <si>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List of DRs or DPs incorporated by reference</t>
  </si>
  <si>
    <t>BP-2_21</t>
  </si>
  <si>
    <t>17</t>
  </si>
  <si>
    <t xml:space="preserve">Topics (E4, S1, S2, S3, S4) have been assessed to be material </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</si>
  <si>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</si>
  <si>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</si>
  <si>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</si>
  <si>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</si>
  <si>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</si>
  <si>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BP-2_24</t>
  </si>
  <si>
    <t>17 b</t>
  </si>
  <si>
    <t xml:space="preserve">Description of any time-bound targets set related to sustainability matters assessed to be material (phase-in) and progress made towards achieving those targets </t>
  </si>
  <si>
    <t>BP-2_25</t>
  </si>
  <si>
    <t>17 c</t>
  </si>
  <si>
    <t xml:space="preserve">Description of policies related to sustainability matters assessed to be material (phase-in) </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</si>
  <si>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</si>
  <si>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</si>
  <si>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</si>
  <si>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BP-2_27</t>
  </si>
  <si>
    <t>17 e</t>
  </si>
  <si>
    <t xml:space="preserve">Disclosure of metrics related to sustainability matters assessed to be material (phase-in) </t>
  </si>
  <si>
    <t>GOV-1_01</t>
  </si>
  <si>
    <t>GOV-1</t>
  </si>
  <si>
    <t>21 a</t>
  </si>
  <si>
    <t>Number of executive members</t>
  </si>
  <si>
    <t>GOV-1_02</t>
  </si>
  <si>
    <t>Number of non-executive members</t>
  </si>
  <si>
    <t>GOV-1_03</t>
  </si>
  <si>
    <t>21 b</t>
  </si>
  <si>
    <t xml:space="preserve">Information about representation of employees and other workers </t>
  </si>
  <si>
    <t>GOV-1_04</t>
  </si>
  <si>
    <t>21 c</t>
  </si>
  <si>
    <t>AR 5</t>
  </si>
  <si>
    <t xml:space="preserve">Information about member's experience relevant to sectors, products and geographic locations of undertaking </t>
  </si>
  <si>
    <t>GOV-1_05</t>
  </si>
  <si>
    <t>21 d</t>
  </si>
  <si>
    <t>Y</t>
  </si>
  <si>
    <t>Percentage of members of administrative, management and supervisory bodies by gender and other aspects of diversity</t>
  </si>
  <si>
    <t>Percent</t>
  </si>
  <si>
    <t>GOV-1_06</t>
  </si>
  <si>
    <t xml:space="preserve">21 d </t>
  </si>
  <si>
    <t>Board's gender diversity ratio</t>
  </si>
  <si>
    <t>GOV-1_07</t>
  </si>
  <si>
    <t>21 e</t>
  </si>
  <si>
    <t>Percentage of independent board members</t>
  </si>
  <si>
    <t>GOV-1_08</t>
  </si>
  <si>
    <t>22 a</t>
  </si>
  <si>
    <t xml:space="preserve">Information about identity of administrative, management and supervisory bodies or individual(s) within body responsible for oversight of impacts, risks and opportunities </t>
  </si>
  <si>
    <t>GOV-1_09</t>
  </si>
  <si>
    <t>22 b</t>
  </si>
  <si>
    <t>AR 3</t>
  </si>
  <si>
    <t xml:space="preserve">Disclosure of how body's or individuals within body responsibilities for impacts, risks and opportunities are reflected in undertaking's terms of reference, board mandates and other related policies </t>
  </si>
  <si>
    <t>GOV-1_10</t>
  </si>
  <si>
    <t>22 c</t>
  </si>
  <si>
    <t>AR 4</t>
  </si>
  <si>
    <t xml:space="preserve">Description of management's role in governance processes, controls and procedures used to monitor, manage and oversee impacts, risks and opportunities </t>
  </si>
  <si>
    <t>GOV-1_11</t>
  </si>
  <si>
    <t>22 c i</t>
  </si>
  <si>
    <t xml:space="preserve">Description of how oversight is exercised over management-level position or committee to which management's role is delegated to </t>
  </si>
  <si>
    <t>GOV-1_12</t>
  </si>
  <si>
    <t>22 c ii</t>
  </si>
  <si>
    <t xml:space="preserve">Information about reporting lines to administrative, management and supervisory bodies </t>
  </si>
  <si>
    <t>GOV-1_13</t>
  </si>
  <si>
    <t>22 c iii</t>
  </si>
  <si>
    <t xml:space="preserve">Disclosure of how dedicated controls and procedures are integrated with other internal functions </t>
  </si>
  <si>
    <t>GOV-1_14</t>
  </si>
  <si>
    <t>22 d</t>
  </si>
  <si>
    <t xml:space="preserve">Disclosure of how administrative, management and supervisory bodies and senior executive management oversee setting of targets related to material impacts, risks and opportunities and how progress towards them is monitored </t>
  </si>
  <si>
    <t>GOV-1_15</t>
  </si>
  <si>
    <t>23</t>
  </si>
  <si>
    <t xml:space="preserve">Disclosure of how administrative, management and supervisory bodies determine whether appropriate skills and expertise are available or will be developed to oversee sustainability matters </t>
  </si>
  <si>
    <t>GOV-1_16</t>
  </si>
  <si>
    <t>23 a</t>
  </si>
  <si>
    <t xml:space="preserve">Information about sustainability-related expertise that bodies either directly possess or can leverage </t>
  </si>
  <si>
    <t>GOV-1_17</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</si>
  <si>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</si>
  <si>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</si>
  <si>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</si>
  <si>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</si>
  <si>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</si>
  <si>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</si>
  <si>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GOV-2_02</t>
  </si>
  <si>
    <t>26 b</t>
  </si>
  <si>
    <t xml:space="preserve">Disclosure of how administrative, management and supervisory bodies consider impacts, risks and opportunities when overseeing strategy, decisions on major transactions and risk management process </t>
  </si>
  <si>
    <t>GOV-2_03</t>
  </si>
  <si>
    <t>26 c</t>
  </si>
  <si>
    <t xml:space="preserve">Disclosure of list of material impacts, risks and opportunities addressed by administrative, management and supervisory bodies or their relevant committees </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</si>
  <si>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</si>
  <si>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</si>
  <si>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</si>
  <si>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</si>
  <si>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</si>
  <si>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</si>
  <si>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</si>
  <si>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</si>
  <si>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</si>
  <si>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</si>
  <si>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</si>
  <si>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</si>
  <si>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</si>
  <si>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</si>
  <si>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</si>
  <si>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</si>
  <si>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</si>
  <si>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</si>
  <si>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</si>
  <si>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</si>
  <si>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</si>
  <si>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</si>
  <si>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</si>
  <si>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</si>
  <si>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</si>
  <si>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</si>
  <si>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</si>
  <si>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</si>
  <si>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</si>
  <si>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</si>
  <si>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</si>
  <si>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</si>
  <si>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</si>
  <si>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GOV-5_02</t>
  </si>
  <si>
    <t>36 b</t>
  </si>
  <si>
    <t xml:space="preserve">Description of risk assessment approach followed </t>
  </si>
  <si>
    <t>GOV-5_03</t>
  </si>
  <si>
    <t>36 c</t>
  </si>
  <si>
    <t xml:space="preserve">Description of main risks identified and their mitigation strategies </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</si>
  <si>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</si>
  <si>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</si>
  <si>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</si>
  <si>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</si>
  <si>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</si>
  <si>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</si>
  <si>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</si>
  <si>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</si>
  <si>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</si>
  <si>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</si>
  <si>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</si>
  <si>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SBM-1_02</t>
  </si>
  <si>
    <t>40 a ii</t>
  </si>
  <si>
    <t xml:space="preserve">Description of significant markets and (or) customer groups served </t>
  </si>
  <si>
    <t>SBM-1_03</t>
  </si>
  <si>
    <t xml:space="preserve">40 a iii  </t>
  </si>
  <si>
    <t>Total number of employees (head count)</t>
  </si>
  <si>
    <t>SBM-1_04</t>
  </si>
  <si>
    <t>Number of employees (head count)</t>
  </si>
  <si>
    <t>SBM-1_05</t>
  </si>
  <si>
    <t>40 a iv</t>
  </si>
  <si>
    <t xml:space="preserve">Description of products and services that are banned in certain markets </t>
  </si>
  <si>
    <t>SBM-1_06</t>
  </si>
  <si>
    <t>40 b</t>
  </si>
  <si>
    <t xml:space="preserve">Total revenue </t>
  </si>
  <si>
    <t>Monetary</t>
  </si>
  <si>
    <t>SBM-1_07</t>
  </si>
  <si>
    <t>Revenue by significant ESRS Sectors</t>
  </si>
  <si>
    <t>Table/Monetary</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</si>
  <si>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</si>
  <si>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</si>
  <si>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</si>
  <si>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</si>
  <si>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</si>
  <si>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</si>
  <si>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</si>
  <si>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</si>
  <si>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</si>
  <si>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</si>
  <si>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</si>
  <si>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</si>
  <si>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</si>
  <si>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</si>
  <si>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</si>
  <si>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</si>
  <si>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</si>
  <si>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SBM-1_15</t>
  </si>
  <si>
    <t xml:space="preserve">40 d ii  </t>
  </si>
  <si>
    <t>Undertaking is active in chemicals production</t>
  </si>
  <si>
    <t>SBM-1_16</t>
  </si>
  <si>
    <t>Revenue from chemicals production</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</si>
  <si>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</si>
  <si>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</si>
  <si>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</si>
  <si>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</si>
  <si>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</si>
  <si>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</si>
  <si>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</si>
  <si>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</si>
  <si>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</si>
  <si>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</si>
  <si>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</si>
  <si>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</si>
  <si>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</si>
  <si>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</si>
  <si>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</si>
  <si>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</si>
  <si>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</si>
  <si>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</si>
  <si>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</si>
  <si>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</si>
  <si>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SBM-1_24</t>
  </si>
  <si>
    <t>41</t>
  </si>
  <si>
    <t>List of ESRS sectors that are significant for undertaking</t>
  </si>
  <si>
    <t>SBM-1_25</t>
  </si>
  <si>
    <t>42</t>
  </si>
  <si>
    <t>AR 14</t>
  </si>
  <si>
    <t xml:space="preserve">Description of business model and value chain </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</si>
  <si>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</si>
  <si>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</si>
  <si>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</si>
  <si>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</si>
  <si>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</si>
  <si>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</si>
  <si>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</si>
  <si>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</si>
  <si>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</si>
  <si>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</si>
  <si>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SBM-2_01</t>
  </si>
  <si>
    <t>SBM-2</t>
  </si>
  <si>
    <t>45 a</t>
  </si>
  <si>
    <t>AR 16</t>
  </si>
  <si>
    <t xml:space="preserve">Description of stakeholder engagement </t>
  </si>
  <si>
    <t>SBM-2_02</t>
  </si>
  <si>
    <t>45 a i</t>
  </si>
  <si>
    <t xml:space="preserve">Description of key stakeholders </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</si>
  <si>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</si>
  <si>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</si>
  <si>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</si>
  <si>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</si>
  <si>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</si>
  <si>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</si>
  <si>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</si>
  <si>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</si>
  <si>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</si>
  <si>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SBM-2_06</t>
  </si>
  <si>
    <t>45 a v</t>
  </si>
  <si>
    <t xml:space="preserve">Description of how outcome of stakeholder engagement is taken into account </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</si>
  <si>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</si>
  <si>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</si>
  <si>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</si>
  <si>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</si>
  <si>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</si>
  <si>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</si>
  <si>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</si>
  <si>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</si>
  <si>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</si>
  <si>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</si>
  <si>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</si>
  <si>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</si>
  <si>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</si>
  <si>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</si>
  <si>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</si>
  <si>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</si>
  <si>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</si>
  <si>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</si>
  <si>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SBM-3_01</t>
  </si>
  <si>
    <t>SBM-3</t>
  </si>
  <si>
    <t>48 a</t>
  </si>
  <si>
    <t>AR 17-18</t>
  </si>
  <si>
    <t xml:space="preserve">Description of material impacts resulting from materiality assessment </t>
  </si>
  <si>
    <t>SBM-3_02</t>
  </si>
  <si>
    <t xml:space="preserve">Description of material risks and opportunities resulting from materiality assessment </t>
  </si>
  <si>
    <t>SBM-3_03</t>
  </si>
  <si>
    <t>48 b</t>
  </si>
  <si>
    <t>AR 18</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</si>
  <si>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</si>
  <si>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</si>
  <si>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</si>
  <si>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</si>
  <si>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</si>
  <si>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</si>
  <si>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</si>
  <si>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</si>
  <si>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</si>
  <si>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</si>
  <si>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</si>
  <si>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</si>
  <si>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</si>
  <si>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</si>
  <si>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</si>
  <si>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</si>
  <si>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</si>
  <si>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SBM-3_09</t>
  </si>
  <si>
    <t>48 e</t>
  </si>
  <si>
    <t xml:space="preserve">Disclosure of anticipated financial effects of material risks and opportunities on financial position, financial performance and cash flows over short-, medium- and long-term </t>
  </si>
  <si>
    <t>SBM-3_10</t>
  </si>
  <si>
    <t>48 f</t>
  </si>
  <si>
    <t xml:space="preserve">Information about resilience of strategy and business model regarding capacity to address material impacts and risks and to take advantage of material opportunities </t>
  </si>
  <si>
    <t>SBM-3_11</t>
  </si>
  <si>
    <t>48 g</t>
  </si>
  <si>
    <t xml:space="preserve">Disclosure of changes to material impacts, risks and opportunities compared to previous reporting period </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</si>
  <si>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</si>
  <si>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</si>
  <si>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</si>
  <si>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</si>
  <si>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</si>
  <si>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</si>
  <si>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</si>
  <si>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IRO-1_02</t>
  </si>
  <si>
    <t>53 b</t>
  </si>
  <si>
    <t xml:space="preserve">Description of process to identify, assess, prioritise and monitor potential and actual impacts on people and environment, informed by due diligence process </t>
  </si>
  <si>
    <t>IRO-1_03</t>
  </si>
  <si>
    <t>53 b i</t>
  </si>
  <si>
    <t xml:space="preserve">Description of how process focuses on specific activities, business relationships, geographies or other factors that give rise to heightened risk of adverse impacts </t>
  </si>
  <si>
    <t>IRO-1_04</t>
  </si>
  <si>
    <t>53 b ii</t>
  </si>
  <si>
    <t xml:space="preserve">Description of how process considers impacts with which undertaking is involved through own operations or as result of business relationships </t>
  </si>
  <si>
    <t>IRO-1_05</t>
  </si>
  <si>
    <t>53 b iii</t>
  </si>
  <si>
    <t xml:space="preserve">Description of how process includes consultation with affected stakeholders to understand how they may be impacted and with external experts </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</si>
  <si>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</si>
  <si>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</si>
  <si>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</si>
  <si>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</si>
  <si>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</si>
  <si>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</si>
  <si>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</si>
  <si>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</si>
  <si>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</si>
  <si>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</si>
  <si>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</si>
  <si>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</si>
  <si>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</si>
  <si>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</si>
  <si>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</si>
  <si>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</si>
  <si>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</si>
  <si>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</si>
  <si>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</si>
  <si>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</si>
  <si>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</si>
  <si>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</si>
  <si>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</si>
  <si>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</si>
  <si>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</si>
  <si>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</si>
  <si>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</si>
  <si>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</si>
  <si>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</si>
  <si>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</si>
  <si>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</si>
  <si>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</si>
  <si>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</si>
  <si>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</si>
  <si>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</si>
  <si>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</si>
  <si>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</si>
  <si>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</si>
  <si>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</si>
  <si>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</si>
  <si>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</si>
  <si>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</si>
  <si>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</si>
  <si>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</si>
  <si>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</si>
  <si>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</si>
  <si>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</si>
  <si>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</si>
  <si>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</si>
  <si>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</si>
  <si>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</si>
  <si>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</si>
  <si>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</si>
  <si>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</si>
  <si>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</si>
  <si>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</si>
  <si>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</si>
  <si>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</si>
  <si>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</si>
  <si>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</si>
  <si>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</si>
  <si>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</si>
  <si>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t>ESRS E1 - Climate change</t>
  </si>
  <si>
    <r>
      <t xml:space="preserve">ESRS E1 sets out datapoints related to </t>
    </r>
    <r>
      <rPr>
        <i/>
        <sz val="11"/>
        <rFont val="Calibri"/>
        <family val="2"/>
      </rPr>
      <t>climate change adaption, climate change mitigation and energy.</t>
    </r>
  </si>
  <si>
    <t>Basic - Metric</t>
  </si>
  <si>
    <t>Basic - Target</t>
  </si>
  <si>
    <t>Comprehensive - Metric</t>
  </si>
  <si>
    <t>Comprehensice - Target</t>
  </si>
  <si>
    <t>E1.GOV-3_01</t>
  </si>
  <si>
    <t>E1</t>
  </si>
  <si>
    <t xml:space="preserve"> E1.GOV-3 </t>
  </si>
  <si>
    <t>Disclosure of whether and how climate-related considerations are factored into remuneration of members of administrative, management and supervisory bodies</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</si>
  <si>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</si>
  <si>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</si>
  <si>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</si>
  <si>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</si>
  <si>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</si>
  <si>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</si>
  <si>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</si>
  <si>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</si>
  <si>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E1-1_02</t>
  </si>
  <si>
    <t>16 a</t>
  </si>
  <si>
    <t xml:space="preserve">Explanation of how targets are compatible with limiting of global warming to one and half degrees Celsius in line with Paris Agreement </t>
  </si>
  <si>
    <t>E1-1_03</t>
  </si>
  <si>
    <t>16 b</t>
  </si>
  <si>
    <t xml:space="preserve">Disclosure of decarbonisation levers and key action </t>
  </si>
  <si>
    <t>E1-1_04</t>
  </si>
  <si>
    <t>16 c</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</si>
  <si>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</si>
  <si>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</si>
  <si>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</si>
  <si>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</si>
  <si>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</si>
  <si>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</si>
  <si>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</si>
  <si>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16 d</t>
  </si>
  <si>
    <t xml:space="preserve">Explanation of potential locked-in GHG emissions from key assets and products and of how locked-in GHG emissions may jeopardise achievement of GHG emission reduction targets and drive transition risk </t>
  </si>
  <si>
    <t>E1-1_08</t>
  </si>
  <si>
    <t>16 e</t>
  </si>
  <si>
    <t xml:space="preserve">Explanation of any objective or plans (CapEx, CapEx plans, OpEx) for aligning economic activities (revenues, CapEx, OpEx) with criteria established in Commission Delegated Regulation 2021/2139 </t>
  </si>
  <si>
    <t>E1-1_09</t>
  </si>
  <si>
    <t>16 f</t>
  </si>
  <si>
    <t>Significant CapEx for coal-related economic activities</t>
  </si>
  <si>
    <t>E1-1_10</t>
  </si>
  <si>
    <t>Significant CapEx for oil-related economic activities</t>
  </si>
  <si>
    <t>E1-1_11</t>
  </si>
  <si>
    <t>Significant CapEx for gas-related economic activities</t>
  </si>
  <si>
    <t>E1-1_12</t>
  </si>
  <si>
    <t>16 g</t>
  </si>
  <si>
    <t>Undertaking is excluded from EU Paris-aligned Benchmarks</t>
  </si>
  <si>
    <t>E1-1_13</t>
  </si>
  <si>
    <t xml:space="preserve"> E1-1</t>
  </si>
  <si>
    <t>16 h</t>
  </si>
  <si>
    <t xml:space="preserve">Explanation of how transition plan is embedded in and aligned with overall business strategy and financial planning </t>
  </si>
  <si>
    <t>E1-1_14</t>
  </si>
  <si>
    <t>16 i</t>
  </si>
  <si>
    <t>Transition plan is approved by administrative, management and supervisory bodies</t>
  </si>
  <si>
    <t>E1-1_15</t>
  </si>
  <si>
    <t>16 j</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</si>
  <si>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</si>
  <si>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</si>
  <si>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</si>
  <si>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</si>
  <si>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</si>
  <si>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</si>
  <si>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</si>
  <si>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E1.SBM-3_02</t>
  </si>
  <si>
    <t>19 a</t>
  </si>
  <si>
    <t>AR 6, AR 13</t>
  </si>
  <si>
    <t xml:space="preserve">Description of scope of resilience analysis </t>
  </si>
  <si>
    <t>E1.SBM-3_03</t>
  </si>
  <si>
    <t>19 b</t>
  </si>
  <si>
    <t>AR 7a, AR 13</t>
  </si>
  <si>
    <t xml:space="preserve">Disclosure of how resilience analysis has been conducted </t>
  </si>
  <si>
    <t>E1.SBM-3_04</t>
  </si>
  <si>
    <t>date</t>
  </si>
  <si>
    <t>E1.SBM-3_05</t>
  </si>
  <si>
    <t>AR 7b</t>
  </si>
  <si>
    <t>Time horizons applied for resilience analysis</t>
  </si>
  <si>
    <t>E1.SBM-3_06</t>
  </si>
  <si>
    <t>19 c</t>
  </si>
  <si>
    <t>AR 8a, AR 13</t>
  </si>
  <si>
    <t xml:space="preserve">Description of results of resilience analysis </t>
  </si>
  <si>
    <t>E1.SBM-3_07</t>
  </si>
  <si>
    <t>AR 8 b</t>
  </si>
  <si>
    <t xml:space="preserve">Description of ability to adjust or adapt strategy and business model to climate change </t>
  </si>
  <si>
    <t>E1.IRO-1_01</t>
  </si>
  <si>
    <t xml:space="preserve"> E1.IRO-1 </t>
  </si>
  <si>
    <t>20 a, AR 9</t>
  </si>
  <si>
    <t>AR 10</t>
  </si>
  <si>
    <t xml:space="preserve">Description of process in relation to impacts on climate change </t>
  </si>
  <si>
    <t>E1.IRO-1_02</t>
  </si>
  <si>
    <t>20 b</t>
  </si>
  <si>
    <t>AR 13-AR 14</t>
  </si>
  <si>
    <t xml:space="preserve">Description of process in relation to climate-related physical risks in own operations and along value chain </t>
  </si>
  <si>
    <t>E1.IRO-1_03</t>
  </si>
  <si>
    <t>AR 11 a</t>
  </si>
  <si>
    <t>Climate-related hazards have been identified over short-, medium- and long-term time horizons</t>
  </si>
  <si>
    <t>E1.IRO-1_04</t>
  </si>
  <si>
    <t>Undertaking has screened whether assets and business activities may be exposed to climate-related hazards</t>
  </si>
  <si>
    <t>E1.IRO-1_05</t>
  </si>
  <si>
    <t>AR 11 b</t>
  </si>
  <si>
    <t>Short-, medium- and long-term time horizons have been defined</t>
  </si>
  <si>
    <t>E1.IRO-1_06</t>
  </si>
  <si>
    <t>AR 11 c</t>
  </si>
  <si>
    <t>Extent to which assets and business activities may be exposed and are sensitive to identified climate-related hazards has been assessed</t>
  </si>
  <si>
    <t>E1.IRO-1_07</t>
  </si>
  <si>
    <t>AR 11 d</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</si>
  <si>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</si>
  <si>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</si>
  <si>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</si>
  <si>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</si>
  <si>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</si>
  <si>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</si>
  <si>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</si>
  <si>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</si>
  <si>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</si>
  <si>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E1.IRO-1_11</t>
  </si>
  <si>
    <t>Undertaking has screened whether assets and business activities may be exposed to transition events</t>
  </si>
  <si>
    <t>E1.IRO-1_12</t>
  </si>
  <si>
    <t>AR 12 b</t>
  </si>
  <si>
    <t>Extent to which assets and business activities may be exposed and are sensitive to identified transition events has been assessed</t>
  </si>
  <si>
    <t>E1.IRO-1_13</t>
  </si>
  <si>
    <t>AR 12 c</t>
  </si>
  <si>
    <t>Identification of transition events and assessment of exposure has been informed by climate-related scenario analysis</t>
  </si>
  <si>
    <t>E1.IRO-1_14</t>
  </si>
  <si>
    <t>AR 12 d</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</si>
  <si>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</si>
  <si>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</si>
  <si>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</si>
  <si>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</si>
  <si>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</si>
  <si>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</si>
  <si>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</si>
  <si>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</si>
  <si>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MDR-P</t>
  </si>
  <si>
    <t>E1-2_01</t>
  </si>
  <si>
    <t xml:space="preserve"> E1-2</t>
  </si>
  <si>
    <t>AR 16-AR18</t>
  </si>
  <si>
    <t>Sustainability matters addressed by policy for climate change</t>
  </si>
  <si>
    <t>E1.MDR-P_07-08</t>
  </si>
  <si>
    <t>Disclosures to be reported in case the undertaking has not adopted policies</t>
  </si>
  <si>
    <t>E1.MDR-A_01-12</t>
  </si>
  <si>
    <t xml:space="preserve"> E1-3 </t>
  </si>
  <si>
    <t>Actions and Resources related to climate change mitigation and adaptation [see ESRS 2 MDR-A]</t>
  </si>
  <si>
    <t>MDR-A</t>
  </si>
  <si>
    <t>E1-3_01</t>
  </si>
  <si>
    <t>Decarbonisation lever type</t>
  </si>
  <si>
    <t>E1-3_02</t>
  </si>
  <si>
    <t xml:space="preserve"> E1-3</t>
  </si>
  <si>
    <t>AR19d</t>
  </si>
  <si>
    <t>Adaptation solution type</t>
  </si>
  <si>
    <t>E1-3_03</t>
  </si>
  <si>
    <t>Achieved GHG emission reductions</t>
  </si>
  <si>
    <t>ghgEmissions</t>
  </si>
  <si>
    <t>E1-3_04</t>
  </si>
  <si>
    <t>Expected GHG emission reductions</t>
  </si>
  <si>
    <t>E1-3_05</t>
  </si>
  <si>
    <t>AR21</t>
  </si>
  <si>
    <t xml:space="preserve">Explanation of extent to which ability to implement action depends on availability and allocation of resources </t>
  </si>
  <si>
    <t>E1-3_06</t>
  </si>
  <si>
    <t>29 c i</t>
  </si>
  <si>
    <t>AR 20</t>
  </si>
  <si>
    <t xml:space="preserve">Explanation of relationship of significant CapEx and OpEx required to implement actions taken or planned to relevant line items or notes in financial statements </t>
  </si>
  <si>
    <t>E1-3_07</t>
  </si>
  <si>
    <t>29 c ii,16 c</t>
  </si>
  <si>
    <t>AR 22</t>
  </si>
  <si>
    <t xml:space="preserve">Explanation of relationship of significant CapEx and OpEx required to implement actions taken or planned to key performance indicators required under Commission Delegated Regulation (EU) 2021/2178 </t>
  </si>
  <si>
    <t>E1-3_08</t>
  </si>
  <si>
    <t>29 c iii,16 c</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</si>
  <si>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</si>
  <si>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</si>
  <si>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</si>
  <si>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</si>
  <si>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</si>
  <si>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</si>
  <si>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MDR-T</t>
  </si>
  <si>
    <t>E1-4_01</t>
  </si>
  <si>
    <t>AR 27-AR 29</t>
  </si>
  <si>
    <t xml:space="preserve">Disclosure of whether and how GHG emissions reduction targets and (or) any other targets have been set to manage material climate-related impacts, risks and opportunities </t>
  </si>
  <si>
    <t>E1-4_02</t>
  </si>
  <si>
    <t>34 a + 34  b</t>
  </si>
  <si>
    <t>AR 23-AR 24, AR 27-AR 29, AR31</t>
  </si>
  <si>
    <t>Tables: Multiple Dimensions (baseline year and targets; GHG Types, Scope 3 Categories, Decarbonisation levers, entity-specific denominators for intensity value)</t>
  </si>
  <si>
    <t xml:space="preserve">Table </t>
  </si>
  <si>
    <t>E1-4_03</t>
  </si>
  <si>
    <t>34 a + 34 b</t>
  </si>
  <si>
    <t>Absolute value of total Greenhouse gas emissions reduction</t>
  </si>
  <si>
    <t>Table/ghgEmissions</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</si>
  <si>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</si>
  <si>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</si>
  <si>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</si>
  <si>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</si>
  <si>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</si>
  <si>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</si>
  <si>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</si>
  <si>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</si>
  <si>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</si>
  <si>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</si>
  <si>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</si>
  <si>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</si>
  <si>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</si>
  <si>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</si>
  <si>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</si>
  <si>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</si>
  <si>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</si>
  <si>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</si>
  <si>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</si>
  <si>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</si>
  <si>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</si>
  <si>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</si>
  <si>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</si>
  <si>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</si>
  <si>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</si>
  <si>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</si>
  <si>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</si>
  <si>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</si>
  <si>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</si>
  <si>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</si>
  <si>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</si>
  <si>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34 b</t>
  </si>
  <si>
    <t xml:space="preserve">Explanation of how consistency of GHG emission reduction targets with GHG inventory boundaries has been ensured </t>
  </si>
  <si>
    <t>E1-4_19</t>
  </si>
  <si>
    <t>34 c</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</si>
  <si>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</si>
  <si>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</si>
  <si>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</si>
  <si>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</si>
  <si>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</si>
  <si>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</si>
  <si>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</si>
  <si>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</si>
  <si>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</si>
  <si>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34 e, 16 a</t>
  </si>
  <si>
    <t>AR 26</t>
  </si>
  <si>
    <t>GHG emission reduction target is science based and compatible with limiting global warming to one and half degrees Celsius</t>
  </si>
  <si>
    <t>E1-4_23</t>
  </si>
  <si>
    <t>34 f, 16 b</t>
  </si>
  <si>
    <t>AR 30</t>
  </si>
  <si>
    <t xml:space="preserve">Description of expected decarbonisation levers and their overall quantitative contributions to achieve GHG emission reduction target </t>
  </si>
  <si>
    <t>E1-4_24</t>
  </si>
  <si>
    <t>AR 30 c</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</si>
  <si>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</si>
  <si>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</si>
  <si>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</si>
  <si>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</si>
  <si>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</si>
  <si>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</si>
  <si>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</si>
  <si>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</si>
  <si>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E1-5_02</t>
  </si>
  <si>
    <t>37 a</t>
  </si>
  <si>
    <t>AR 33, AR 32</t>
  </si>
  <si>
    <t>Total energy consumption from fossil sources</t>
  </si>
  <si>
    <t>E1-5_03</t>
  </si>
  <si>
    <t>37 b</t>
  </si>
  <si>
    <t>Total energy consumption from nuclear sources</t>
  </si>
  <si>
    <t>E1-5_04</t>
  </si>
  <si>
    <t>AR 34</t>
  </si>
  <si>
    <t>Percentage of energy consumption from nuclear sources in total energy consumption</t>
  </si>
  <si>
    <t>E1-5_05</t>
  </si>
  <si>
    <t>37 c</t>
  </si>
  <si>
    <t>Total energy consumption from renewable sources</t>
  </si>
  <si>
    <t>E1-5_06</t>
  </si>
  <si>
    <t>37 c i</t>
  </si>
  <si>
    <t>Fuel consumption from renewable sources</t>
  </si>
  <si>
    <t>E1-5_07</t>
  </si>
  <si>
    <t>37 c ii</t>
  </si>
  <si>
    <t>Consumption of purchased or acquired electricity, heat, steam, and cooling from renewable sources</t>
  </si>
  <si>
    <t>E1-5_08</t>
  </si>
  <si>
    <t>37 c iii</t>
  </si>
  <si>
    <t>Consumption of self-generated non-fuel renewable energy</t>
  </si>
  <si>
    <t>E1-5_09</t>
  </si>
  <si>
    <t>Percentage of renewable sources in total energy consumption</t>
  </si>
  <si>
    <t>E1-5_10</t>
  </si>
  <si>
    <t>38 a</t>
  </si>
  <si>
    <t>AR 33</t>
  </si>
  <si>
    <t>Fuel consumption from coal and coal products</t>
  </si>
  <si>
    <t>E1-5_11</t>
  </si>
  <si>
    <t>38 b</t>
  </si>
  <si>
    <t>Fuel consumption from crude oil and petroleum products</t>
  </si>
  <si>
    <t>E1-5_12</t>
  </si>
  <si>
    <t>38 c</t>
  </si>
  <si>
    <t>Fuel consumption from natural gas</t>
  </si>
  <si>
    <t>E1-5_13</t>
  </si>
  <si>
    <t>38 d</t>
  </si>
  <si>
    <t>Fuel consumption from other fossil sources</t>
  </si>
  <si>
    <t>E1-5_14</t>
  </si>
  <si>
    <t>38 e</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</si>
  <si>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</si>
  <si>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</si>
  <si>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</si>
  <si>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</si>
  <si>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</si>
  <si>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</si>
  <si>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</si>
  <si>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</si>
  <si>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</si>
  <si>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</si>
  <si>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E1-5_19</t>
  </si>
  <si>
    <t>Total energy consumption from activities in high climate impact sectors</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</si>
  <si>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</si>
  <si>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</si>
  <si>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</si>
  <si>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</si>
  <si>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</si>
  <si>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</si>
  <si>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</si>
  <si>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AR 38 b</t>
  </si>
  <si>
    <t>Net revenue from activities in high climate impact sectors</t>
  </si>
  <si>
    <t>E1-5_23</t>
  </si>
  <si>
    <t>Net revenue from activities other than in high climate impact sectors</t>
  </si>
  <si>
    <t>E1-6_01</t>
  </si>
  <si>
    <t xml:space="preserve"> E1-6</t>
  </si>
  <si>
    <t>AR 39</t>
  </si>
  <si>
    <t>Gross Scopes 1, 2, 3 and Total GHG emissions - GHG emissions per scope [table]</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</si>
  <si>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</si>
  <si>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</si>
  <si>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</si>
  <si>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</si>
  <si>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</si>
  <si>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</si>
  <si>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E1-6_04</t>
  </si>
  <si>
    <t>AR 46 d</t>
  </si>
  <si>
    <t>Gross Scopes 1, 2, 3 and Total GHG emissions - Scope 3 GHG emissions (GHG Protocol) [table]</t>
  </si>
  <si>
    <t>Alternative</t>
  </si>
  <si>
    <t>E1-6_05</t>
  </si>
  <si>
    <t>AR 50</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</si>
  <si>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</si>
  <si>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</si>
  <si>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</si>
  <si>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</si>
  <si>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</si>
  <si>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</si>
  <si>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</si>
  <si>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</si>
  <si>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</si>
  <si>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E1-6_08</t>
  </si>
  <si>
    <t>AR 44</t>
  </si>
  <si>
    <t>Percentage of Scope 1 GHG emissions from regulated emission trading schemes</t>
  </si>
  <si>
    <t>Table/Percent</t>
  </si>
  <si>
    <t>E1-6_09</t>
  </si>
  <si>
    <t>49 a, 52 a</t>
  </si>
  <si>
    <t>AR 45, AR 47</t>
  </si>
  <si>
    <t>Gross location-based Scope 2 greenhouse gas emissions</t>
  </si>
  <si>
    <t>E1-6_10</t>
  </si>
  <si>
    <t>49 b, 52 b</t>
  </si>
  <si>
    <t>Gross market-based Scope 2 greenhouse gas emissions</t>
  </si>
  <si>
    <t>E1-6_11</t>
  </si>
  <si>
    <t>AR 46</t>
  </si>
  <si>
    <t>Gross Scope 3 greenhouse gas emissions</t>
  </si>
  <si>
    <t>E1-6_12</t>
  </si>
  <si>
    <t>44, 52 a</t>
  </si>
  <si>
    <t>AR 47</t>
  </si>
  <si>
    <t>Total GHG emissions location based</t>
  </si>
  <si>
    <t>E1-6_13</t>
  </si>
  <si>
    <t>44, 52 b</t>
  </si>
  <si>
    <t>Total GHG emissions market based</t>
  </si>
  <si>
    <t>E1-6_14</t>
  </si>
  <si>
    <t>Disclosure of significant changes in definition of what constitutes reporting undertaking and its value chain and explanation of their effect on year-to-year comparability of reported GHG emissions</t>
  </si>
  <si>
    <t>E1-6_15</t>
  </si>
  <si>
    <t>AR 39 b</t>
  </si>
  <si>
    <t xml:space="preserve">Disclosure of methodologies, significant assumptions and emissions factors used to calculate or measure GHG emissions </t>
  </si>
  <si>
    <t>E1-6_16</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</si>
  <si>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</si>
  <si>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</si>
  <si>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</si>
  <si>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</si>
  <si>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AR 43 c</t>
  </si>
  <si>
    <t>biogenic emissions of CO2 from the combustion or bio-degradation of biomassnot included in Scope 1 GHG emissions</t>
  </si>
  <si>
    <t>E1-6_18</t>
  </si>
  <si>
    <t>AR 45 d</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</si>
  <si>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</si>
  <si>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</si>
  <si>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</si>
  <si>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</si>
  <si>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</si>
  <si>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</si>
  <si>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</si>
  <si>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</si>
  <si>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</si>
  <si>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</si>
  <si>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</si>
  <si>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</si>
  <si>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AR 45 e</t>
  </si>
  <si>
    <t>Biogenic emissions of CO2 from combustion or bio-degradation of biomass not included in Scope 2 GHG emissions</t>
  </si>
  <si>
    <t>E1-6_25</t>
  </si>
  <si>
    <t>AR 46 g</t>
  </si>
  <si>
    <t xml:space="preserve">Percentage of GHG Scope 3 calculated using primary data </t>
  </si>
  <si>
    <t>E1-6_26</t>
  </si>
  <si>
    <t>AR 46 i</t>
  </si>
  <si>
    <t xml:space="preserve">Disclosure of why Scope 3 GHG emissions category has been excluded </t>
  </si>
  <si>
    <t>E1-6_27</t>
  </si>
  <si>
    <t>List of Scope 3 GHG emissions categories included in inventory</t>
  </si>
  <si>
    <t>E1-6_28</t>
  </si>
  <si>
    <t>AR 46 j</t>
  </si>
  <si>
    <t>Biogenic emissions of CO2 from combustion or bio-degradation of biomass that occur in value chain not included in Scope 3 GHG emissions</t>
  </si>
  <si>
    <t>E1-6_29</t>
  </si>
  <si>
    <t>AR 46 h</t>
  </si>
  <si>
    <t>Disclosure of reporting boundaries considered and calculation methods for estimating Scope 3 GHG emissions</t>
  </si>
  <si>
    <t>E1-6_30</t>
  </si>
  <si>
    <t>AR 53</t>
  </si>
  <si>
    <t>GHG emissions intensity, location-based (total GHG emissions per net revenue)</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</si>
  <si>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</si>
  <si>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</si>
  <si>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</si>
  <si>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</si>
  <si>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</si>
  <si>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</si>
  <si>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</si>
  <si>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</si>
  <si>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</si>
  <si>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</si>
  <si>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</si>
  <si>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</si>
  <si>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</si>
  <si>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56 a</t>
  </si>
  <si>
    <t>AR 56 - AR 57</t>
  </si>
  <si>
    <t xml:space="preserve">Disclosure of GHG removals and storage resulting from projects developed in own operations or contributed to in upstream and downstream value chain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</si>
  <si>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</si>
  <si>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</si>
  <si>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</si>
  <si>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</si>
  <si>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</si>
  <si>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</si>
  <si>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E1-7_04</t>
  </si>
  <si>
    <t>58a</t>
  </si>
  <si>
    <t>AR 59</t>
  </si>
  <si>
    <t>GHG Removals and storage Activity by undertaking scope (breakdown by own operations and value chain) and by removal and storage activity</t>
  </si>
  <si>
    <t>TABLE</t>
  </si>
  <si>
    <t>E1-7_05</t>
  </si>
  <si>
    <t>Total GHG removals and storage</t>
  </si>
  <si>
    <t>E1-7_06</t>
  </si>
  <si>
    <t>AR 58 f</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</si>
  <si>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</si>
  <si>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</si>
  <si>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</si>
  <si>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</si>
  <si>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</si>
  <si>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</si>
  <si>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</si>
  <si>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</si>
  <si>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</si>
  <si>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</si>
  <si>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</si>
  <si>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</si>
  <si>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</si>
  <si>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</si>
  <si>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</si>
  <si>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</si>
  <si>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</si>
  <si>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</si>
  <si>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</si>
  <si>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E1-7_13</t>
  </si>
  <si>
    <t>AR 62 a</t>
  </si>
  <si>
    <t>Percentage of reduction projects</t>
  </si>
  <si>
    <t>E1-7_14</t>
  </si>
  <si>
    <t>Percentage of removal projects</t>
  </si>
  <si>
    <t>E1-7_15</t>
  </si>
  <si>
    <t>AR 62b</t>
  </si>
  <si>
    <t>Type of carbon credits from removal projects</t>
  </si>
  <si>
    <t>E1-7_16</t>
  </si>
  <si>
    <t>AR 62 c</t>
  </si>
  <si>
    <t>Percentage for recognised quality standard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</si>
  <si>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</si>
  <si>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</si>
  <si>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</si>
  <si>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</si>
  <si>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</si>
  <si>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</si>
  <si>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</si>
  <si>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</si>
  <si>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</si>
  <si>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</si>
  <si>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</si>
  <si>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</si>
  <si>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</si>
  <si>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E1-7_22</t>
  </si>
  <si>
    <t>61 a</t>
  </si>
  <si>
    <t>Public claims of GHG neutrality that involve use of carbon credits are accompanied by GHG emission reduction targets</t>
  </si>
  <si>
    <t>E1-7_23</t>
  </si>
  <si>
    <t>61 b</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</si>
  <si>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</si>
  <si>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</si>
  <si>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</si>
  <si>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</si>
  <si>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</si>
  <si>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</si>
  <si>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</si>
  <si>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E1-8_01</t>
  </si>
  <si>
    <t xml:space="preserve"> E1-8 </t>
  </si>
  <si>
    <t>63 a</t>
  </si>
  <si>
    <t>Carbon pricing scheme by type</t>
  </si>
  <si>
    <t>Table</t>
  </si>
  <si>
    <t>E1-8_02</t>
  </si>
  <si>
    <t>Type of internal carbon pricing scheme</t>
  </si>
  <si>
    <t>Table/Narrative</t>
  </si>
  <si>
    <t>E1-8_03</t>
  </si>
  <si>
    <t>63 b</t>
  </si>
  <si>
    <t xml:space="preserve">Description of specific scope of application of carbon pricing scheme </t>
  </si>
  <si>
    <t>E1-8_04</t>
  </si>
  <si>
    <t>63 c</t>
  </si>
  <si>
    <t>Carbon price applied for each metric tonne of greenhouse gas emission</t>
  </si>
  <si>
    <t>Table/monetary</t>
  </si>
  <si>
    <t>E1-8_05</t>
  </si>
  <si>
    <t xml:space="preserve">Description of critical assumptions made to determine carbon price applied </t>
  </si>
  <si>
    <t>E1-8_06</t>
  </si>
  <si>
    <t>63 d</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</si>
  <si>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</si>
  <si>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</si>
  <si>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</si>
  <si>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</si>
  <si>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</si>
  <si>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</si>
  <si>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</si>
  <si>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</si>
  <si>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</si>
  <si>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</si>
  <si>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 a</t>
  </si>
  <si>
    <t>AR 70</t>
  </si>
  <si>
    <t>Assets at material physical risk before considering climate change adaptation actions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</si>
  <si>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</si>
  <si>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</si>
  <si>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</si>
  <si>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</si>
  <si>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</si>
  <si>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</si>
  <si>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</si>
  <si>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66 c</t>
  </si>
  <si>
    <t xml:space="preserve">Disclosure of location of significant assets at material physical risk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</si>
  <si>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</si>
  <si>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</si>
  <si>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</si>
  <si>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</si>
  <si>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</si>
  <si>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</si>
  <si>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</si>
  <si>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E1-9_08</t>
  </si>
  <si>
    <t>66 d</t>
  </si>
  <si>
    <t>AR 71</t>
  </si>
  <si>
    <t>Net revenue from business activities at material physical risk</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</si>
  <si>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</si>
  <si>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</si>
  <si>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</si>
  <si>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</si>
  <si>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</si>
  <si>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</si>
  <si>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</si>
  <si>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</si>
  <si>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E1-9_12</t>
  </si>
  <si>
    <t>AR 71 b</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</si>
  <si>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</si>
  <si>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</si>
  <si>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</si>
  <si>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</si>
  <si>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67 a</t>
  </si>
  <si>
    <t>Assets at material transition risk before considering climate mitigation actions</t>
  </si>
  <si>
    <t>E1-9_15</t>
  </si>
  <si>
    <t>Percentage of assets at material transition risk before considering climate mitigation actions</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</si>
  <si>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</si>
  <si>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</si>
  <si>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</si>
  <si>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</si>
  <si>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</si>
  <si>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</si>
  <si>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</si>
  <si>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</si>
  <si>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</si>
  <si>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</si>
  <si>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</si>
  <si>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</si>
  <si>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</si>
  <si>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</si>
  <si>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</si>
  <si>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</si>
  <si>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</si>
  <si>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</si>
  <si>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</si>
  <si>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</si>
  <si>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</si>
  <si>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</si>
  <si>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recognised in financial statements</t>
  </si>
  <si>
    <t>E1-9_24</t>
  </si>
  <si>
    <t>AR 74 c</t>
  </si>
  <si>
    <t>Number of Scope 1 GHG emission allowances within regulated emission trading schemes</t>
  </si>
  <si>
    <t>integer</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</si>
  <si>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</si>
  <si>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</si>
  <si>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</si>
  <si>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</si>
  <si>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</si>
  <si>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E1-9_27</t>
  </si>
  <si>
    <t>AR 74 e</t>
  </si>
  <si>
    <t>Monetised gross Scope 1 and 2 GHG emissions</t>
  </si>
  <si>
    <t>E1-9_28</t>
  </si>
  <si>
    <t>Monetised total GHG emissions</t>
  </si>
  <si>
    <t>E1-9_29</t>
  </si>
  <si>
    <t>67 e</t>
  </si>
  <si>
    <t>Net revenue from business activities at material transition risk</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</si>
  <si>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</si>
  <si>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</si>
  <si>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</si>
  <si>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</si>
  <si>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</si>
  <si>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</si>
  <si>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</si>
  <si>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</si>
  <si>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</si>
  <si>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</si>
  <si>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</si>
  <si>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</si>
  <si>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</si>
  <si>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</si>
  <si>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</si>
  <si>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</si>
  <si>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</si>
  <si>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</si>
  <si>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</si>
  <si>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</si>
  <si>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</si>
  <si>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68 a</t>
  </si>
  <si>
    <t xml:space="preserve">Disclosure of reconciliations with financial statements of significant amounts of assets and net revenue at material physical risk </t>
  </si>
  <si>
    <t>E1-9_40</t>
  </si>
  <si>
    <t>68 b</t>
  </si>
  <si>
    <t xml:space="preserve">Disclosure of reconciliations with financial statements of significant amounts of assets, liabilities and net revenue at material transition risk </t>
  </si>
  <si>
    <t>E1-9_41</t>
  </si>
  <si>
    <t>69 a</t>
  </si>
  <si>
    <t>AR 80</t>
  </si>
  <si>
    <t>Expected cost savings from climate change mitigation actions</t>
  </si>
  <si>
    <t>E1-9_42</t>
  </si>
  <si>
    <t>Expected cost savings from climate change adaptation actions</t>
  </si>
  <si>
    <t>E1-9_43</t>
  </si>
  <si>
    <t>69 b</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</si>
  <si>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</si>
  <si>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</si>
  <si>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</si>
  <si>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</si>
  <si>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ESRS E2 - Pollution</t>
  </si>
  <si>
    <r>
      <t xml:space="preserve">ESRS E2 sets out datapoints related to </t>
    </r>
    <r>
      <rPr>
        <i/>
        <sz val="11"/>
        <rFont val="Calibri"/>
        <family val="2"/>
      </rPr>
      <t>pollution of air, water, soil, living organisms and food resources; as well as substances of concern and substances of very high concern.</t>
    </r>
  </si>
  <si>
    <t>Comprehensive - Target</t>
  </si>
  <si>
    <t>E2.IRO-1_01</t>
  </si>
  <si>
    <t>E2</t>
  </si>
  <si>
    <t xml:space="preserve"> E2.IRO-1 </t>
  </si>
  <si>
    <t>AR 1- AR 8</t>
  </si>
  <si>
    <t>Information about the process to identify actual and potential pollution-related impacts, risks and opportunities</t>
  </si>
  <si>
    <t>E2.IRO-1_02</t>
  </si>
  <si>
    <t>11 b</t>
  </si>
  <si>
    <t xml:space="preserve">Disclosure of whether and how consultations have been conducted (pollution) </t>
  </si>
  <si>
    <t>E2.IRO-1_03</t>
  </si>
  <si>
    <t>AR 9</t>
  </si>
  <si>
    <t xml:space="preserve">Disclosure of results of materiality assessment (pollution) </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</si>
  <si>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</si>
  <si>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</si>
  <si>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</si>
  <si>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</si>
  <si>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</si>
  <si>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</si>
  <si>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</si>
  <si>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</si>
  <si>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</si>
  <si>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</si>
  <si>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</si>
  <si>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</si>
  <si>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</si>
  <si>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</si>
  <si>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</si>
  <si>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</si>
  <si>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</si>
  <si>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</si>
  <si>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</si>
  <si>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</si>
  <si>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</si>
  <si>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</si>
  <si>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</si>
  <si>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</si>
  <si>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</si>
  <si>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</si>
  <si>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</si>
  <si>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</si>
  <si>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</si>
  <si>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</si>
  <si>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</si>
  <si>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</si>
  <si>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</si>
  <si>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</si>
  <si>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</si>
  <si>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</si>
  <si>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</si>
  <si>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</si>
  <si>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</si>
  <si>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</si>
  <si>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</si>
  <si>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</si>
  <si>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</si>
  <si>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</si>
  <si>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</si>
  <si>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</si>
  <si>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</si>
  <si>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</si>
  <si>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</si>
  <si>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</si>
  <si>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</si>
  <si>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</si>
  <si>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</si>
  <si>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</si>
  <si>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</si>
  <si>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E2-3_10</t>
  </si>
  <si>
    <t>AR 17</t>
  </si>
  <si>
    <t>Pollution-related target addresses shortcomings related to Substantial Contribution criteria for Pollution Prevention and Control</t>
  </si>
  <si>
    <t>E2-3_11</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</si>
  <si>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</si>
  <si>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</si>
  <si>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</si>
  <si>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</si>
  <si>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</si>
  <si>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</si>
  <si>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</si>
  <si>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</si>
  <si>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E2-4_02</t>
  </si>
  <si>
    <t xml:space="preserve">Emissions to air by pollutant </t>
  </si>
  <si>
    <t>Table/mass</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</si>
  <si>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</si>
  <si>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</si>
  <si>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</si>
  <si>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</si>
  <si>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</si>
  <si>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</si>
  <si>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</si>
  <si>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mass</t>
  </si>
  <si>
    <t>E2-4_06</t>
  </si>
  <si>
    <t>Microplastics generated</t>
  </si>
  <si>
    <t>E2-4_07</t>
  </si>
  <si>
    <t>Microplastics used</t>
  </si>
  <si>
    <t>E2-4_08</t>
  </si>
  <si>
    <t>30 a</t>
  </si>
  <si>
    <t xml:space="preserve">Description of changes over time (pollution of air, water and soil) </t>
  </si>
  <si>
    <t>E2-4_09</t>
  </si>
  <si>
    <t xml:space="preserve">30 b </t>
  </si>
  <si>
    <t>AR 26-AR 27</t>
  </si>
  <si>
    <t xml:space="preserve">Description of measurement methodologies (pollution of air, water and soil) </t>
  </si>
  <si>
    <t>E2-4_10</t>
  </si>
  <si>
    <t>30 c</t>
  </si>
  <si>
    <t>AR 27</t>
  </si>
  <si>
    <t xml:space="preserve">Description of process(es) to collect data for pollution-related accounting and reporting </t>
  </si>
  <si>
    <t>E2-4_11</t>
  </si>
  <si>
    <t>AR 23 c</t>
  </si>
  <si>
    <t>Percentage of total emissions of pollutants to water occurring in areas at water risk</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</si>
  <si>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</si>
  <si>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</si>
  <si>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</si>
  <si>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</si>
  <si>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</si>
  <si>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</si>
  <si>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</si>
  <si>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</si>
  <si>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</si>
  <si>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</si>
  <si>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</si>
  <si>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</si>
  <si>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</si>
  <si>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</si>
  <si>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</si>
  <si>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</si>
  <si>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</si>
  <si>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</si>
  <si>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</si>
  <si>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</si>
  <si>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</si>
  <si>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</si>
  <si>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</si>
  <si>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</si>
  <si>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</si>
  <si>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</si>
  <si>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</si>
  <si>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</si>
  <si>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</si>
  <si>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</si>
  <si>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</si>
  <si>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</si>
  <si>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</si>
  <si>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</si>
  <si>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</si>
  <si>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</si>
  <si>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</si>
  <si>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</si>
  <si>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</si>
  <si>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</si>
  <si>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</si>
  <si>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</si>
  <si>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</si>
  <si>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</si>
  <si>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</si>
  <si>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</si>
  <si>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</si>
  <si>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</si>
  <si>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</si>
  <si>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</si>
  <si>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</si>
  <si>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</si>
  <si>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</si>
  <si>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</si>
  <si>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</si>
  <si>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</si>
  <si>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</si>
  <si>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</si>
  <si>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</si>
  <si>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</si>
  <si>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</si>
  <si>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</si>
  <si>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</si>
  <si>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</si>
  <si>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</si>
  <si>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</si>
  <si>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</si>
  <si>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</si>
  <si>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</si>
  <si>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</si>
  <si>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</si>
  <si>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</si>
  <si>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</si>
  <si>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</si>
  <si>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</si>
  <si>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</si>
  <si>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</si>
  <si>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</si>
  <si>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</si>
  <si>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</si>
  <si>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</si>
  <si>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t>ESRS E3 - Water and marine resources</t>
  </si>
  <si>
    <r>
      <t xml:space="preserve">ESRS E3 sets out datapoints related to </t>
    </r>
    <r>
      <rPr>
        <i/>
        <sz val="11"/>
        <rFont val="Calibri"/>
        <family val="2"/>
      </rPr>
      <t>water consumption, water withdrawals, water discharges in the oceans and extraction and use of marine resources</t>
    </r>
  </si>
  <si>
    <t xml:space="preserve">Related AR </t>
  </si>
  <si>
    <t>Kalkylgap</t>
  </si>
  <si>
    <t>Kalkyl phase-in</t>
  </si>
  <si>
    <t>E3.IRO-1_01</t>
  </si>
  <si>
    <t>E3</t>
  </si>
  <si>
    <t>E3.IRO-1</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</si>
  <si>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</si>
  <si>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</si>
  <si>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</si>
  <si>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E3.IRO-1_02</t>
  </si>
  <si>
    <t>8 b</t>
  </si>
  <si>
    <t>Disclosure of how consultations have been conducted (water and marine resources) [text block]</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</si>
  <si>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</si>
  <si>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</si>
  <si>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</si>
  <si>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</si>
  <si>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</si>
  <si>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</si>
  <si>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</si>
  <si>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</si>
  <si>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</si>
  <si>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</si>
  <si>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</si>
  <si>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</si>
  <si>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</si>
  <si>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</si>
  <si>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</si>
  <si>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</si>
  <si>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</si>
  <si>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</si>
  <si>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</si>
  <si>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</si>
  <si>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</si>
  <si>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</si>
  <si>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</si>
  <si>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</si>
  <si>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</si>
  <si>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</si>
  <si>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</si>
  <si>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</si>
  <si>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</si>
  <si>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</si>
  <si>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The policy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</si>
  <si>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</si>
  <si>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</si>
  <si>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</si>
  <si>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</si>
  <si>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</si>
  <si>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</si>
  <si>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</si>
  <si>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</si>
  <si>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</si>
  <si>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AR 19 - AR 21
AR 21</t>
  </si>
  <si>
    <t>Actions and resources in relation to water and marine resources [see ESRS 2 MDR-A]</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</si>
  <si>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</si>
  <si>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</si>
  <si>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</si>
  <si>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</si>
  <si>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</si>
  <si>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</si>
  <si>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</si>
  <si>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</si>
  <si>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</si>
  <si>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</si>
  <si>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</si>
  <si>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</si>
  <si>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</si>
  <si>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</si>
  <si>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</si>
  <si>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</si>
  <si>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</si>
  <si>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</si>
  <si>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</si>
  <si>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</si>
  <si>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</si>
  <si>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</si>
  <si>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</si>
  <si>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</si>
  <si>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</si>
  <si>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</si>
  <si>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</si>
  <si>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</si>
  <si>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</si>
  <si>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</si>
  <si>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</si>
  <si>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</si>
  <si>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</si>
  <si>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</si>
  <si>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</si>
  <si>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</si>
  <si>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</si>
  <si>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</si>
  <si>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</si>
  <si>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</si>
  <si>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E3-4_02</t>
  </si>
  <si>
    <t>AR 28</t>
  </si>
  <si>
    <t>Total water consumption in areas at water risk, including areas of high-water stress</t>
  </si>
  <si>
    <t>E3-4_03</t>
  </si>
  <si>
    <t>28 c</t>
  </si>
  <si>
    <t>Total water recycled and reused</t>
  </si>
  <si>
    <t>E3-4_04</t>
  </si>
  <si>
    <t>28 d</t>
  </si>
  <si>
    <t>Total water stored</t>
  </si>
  <si>
    <t>E3-4_05</t>
  </si>
  <si>
    <t>Changes in water storage</t>
  </si>
  <si>
    <t>E3-4_06</t>
  </si>
  <si>
    <t>28 e</t>
  </si>
  <si>
    <t>AR 29</t>
  </si>
  <si>
    <t>Disclosure of contextual information regarding warter consumption</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</si>
  <si>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</si>
  <si>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</si>
  <si>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</si>
  <si>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</si>
  <si>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</si>
  <si>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</si>
  <si>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</si>
  <si>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</si>
  <si>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</si>
  <si>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</si>
  <si>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</si>
  <si>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</si>
  <si>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</si>
  <si>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E3-4_12</t>
  </si>
  <si>
    <t>Total water discharges</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</si>
  <si>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</si>
  <si>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</si>
  <si>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</si>
  <si>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</si>
  <si>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</si>
  <si>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</si>
  <si>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</si>
  <si>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</si>
  <si>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</si>
  <si>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</si>
  <si>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</si>
  <si>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</si>
  <si>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</si>
  <si>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</si>
  <si>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</si>
  <si>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</si>
  <si>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t>Proposed for 'Large Comprehensive' only?</t>
  </si>
  <si>
    <t>E4.SBM-3_01</t>
  </si>
  <si>
    <t>E4</t>
  </si>
  <si>
    <t>E4.SBM-3</t>
  </si>
  <si>
    <t>List of material sites in own operation</t>
  </si>
  <si>
    <t>E4.SBM-3_02</t>
  </si>
  <si>
    <t>16 a i</t>
  </si>
  <si>
    <t>Disclosure of activities negatively affecting biodiversity sensitive areeas</t>
  </si>
  <si>
    <t>E4.SBM-3_03</t>
  </si>
  <si>
    <t>16 a ii</t>
  </si>
  <si>
    <t>Disclosure of list of material sites in own operations based on results of identification and assessment of actual and potential impacts on biodiversity and ecosystems</t>
  </si>
  <si>
    <t>E4.SBM-3_04</t>
  </si>
  <si>
    <t>16 a iii</t>
  </si>
  <si>
    <t xml:space="preserve">Disclosure of biodiversity-sensitive areas impacted </t>
  </si>
  <si>
    <t>E4.SBM-3_05</t>
  </si>
  <si>
    <t>Material negative impacts with regards to land degradation, desertification or soil sealing have been identified</t>
  </si>
  <si>
    <t>E4.SBM-3_06</t>
  </si>
  <si>
    <t>Own operations affect threatened species</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</si>
  <si>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</si>
  <si>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</si>
  <si>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</si>
  <si>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</si>
  <si>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</si>
  <si>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E4.IRO-1_02</t>
  </si>
  <si>
    <t xml:space="preserve"> 17 b</t>
  </si>
  <si>
    <t>AR 8</t>
  </si>
  <si>
    <t xml:space="preserve">Disclosure of whether and how dependencies on biodiversity and ecosystems and their services have been identified and assessed at own site locations and in value chain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</si>
  <si>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</si>
  <si>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</si>
  <si>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</si>
  <si>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</si>
  <si>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</si>
  <si>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</si>
  <si>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</si>
  <si>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</si>
  <si>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</si>
  <si>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E4.IRO-1_06</t>
  </si>
  <si>
    <t xml:space="preserve"> 17 e i</t>
  </si>
  <si>
    <t xml:space="preserve">Disclosure of whether and how specific sites, raw materials production or sourcing with negative or potential negative impacts on affected communities </t>
  </si>
  <si>
    <t>E4.IRO-1_07</t>
  </si>
  <si>
    <t xml:space="preserve"> 17 e ii</t>
  </si>
  <si>
    <t xml:space="preserve">Disclosure of whether and how communities were involved in materiality assessment </t>
  </si>
  <si>
    <t>E4.IRO-1_08</t>
  </si>
  <si>
    <t xml:space="preserve"> 17 e iii</t>
  </si>
  <si>
    <t xml:space="preserve">Disclosure of whether and how negative impacts on priority ecosystem services of relevance to affected communities may be avoided </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</si>
  <si>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</si>
  <si>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</si>
  <si>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</si>
  <si>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</si>
  <si>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</si>
  <si>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</si>
  <si>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</si>
  <si>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</si>
  <si>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</si>
  <si>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</si>
  <si>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</si>
  <si>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</si>
  <si>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</si>
  <si>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</si>
  <si>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</si>
  <si>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</si>
  <si>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</si>
  <si>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</si>
  <si>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</si>
  <si>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</si>
  <si>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</si>
  <si>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</si>
  <si>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</si>
  <si>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</si>
  <si>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</si>
  <si>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</si>
  <si>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</si>
  <si>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</si>
  <si>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</si>
  <si>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</si>
  <si>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</si>
  <si>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</si>
  <si>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</si>
  <si>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</si>
  <si>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</si>
  <si>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</si>
  <si>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</si>
  <si>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</si>
  <si>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</si>
  <si>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</si>
  <si>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</si>
  <si>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</si>
  <si>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</si>
  <si>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</si>
  <si>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</si>
  <si>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</si>
  <si>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</si>
  <si>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</si>
  <si>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</si>
  <si>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</si>
  <si>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</si>
  <si>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</si>
  <si>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</si>
  <si>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</si>
  <si>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</si>
  <si>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</si>
  <si>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</si>
  <si>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</si>
  <si>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</si>
  <si>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</si>
  <si>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</si>
  <si>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</si>
  <si>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</si>
  <si>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</si>
  <si>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</si>
  <si>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</si>
  <si>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</si>
  <si>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</si>
  <si>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</si>
  <si>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</si>
  <si>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</si>
  <si>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</si>
  <si>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</si>
  <si>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</si>
  <si>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</si>
  <si>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</si>
  <si>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</si>
  <si>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</si>
  <si>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</si>
  <si>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</si>
  <si>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</si>
  <si>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</si>
  <si>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</si>
  <si>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</si>
  <si>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</si>
  <si>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</si>
  <si>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</si>
  <si>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</si>
  <si>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</si>
  <si>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</si>
  <si>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</si>
  <si>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</si>
  <si>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AR 14 - AR 15</t>
  </si>
  <si>
    <t xml:space="preserve">Explanation of whether and how biodiversity and ecosystems-related policy addresses social consequences of biodiversity and ecosystems-related impacts </t>
  </si>
  <si>
    <t>E4-2_07</t>
  </si>
  <si>
    <t xml:space="preserve">Disclosure of how policy refers to production, sourcing or consumption of raw materials </t>
  </si>
  <si>
    <t>E4-2_08</t>
  </si>
  <si>
    <t xml:space="preserve">Disclosure of how policy refers to policies limiting procurement from suppliers that cannot demonstrate that they are not contributing to significant conversion of protected areas or key biodiversity areas </t>
  </si>
  <si>
    <t>E4-2_09</t>
  </si>
  <si>
    <t xml:space="preserve">Disclosure of how policy refers to recognised standards or third-party certifications overseen by regulators </t>
  </si>
  <si>
    <t>E4-2_10</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</si>
  <si>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</si>
  <si>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</si>
  <si>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</si>
  <si>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</si>
  <si>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</si>
  <si>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</si>
  <si>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</si>
  <si>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</si>
  <si>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</si>
  <si>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</si>
  <si>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</si>
  <si>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</si>
  <si>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</si>
  <si>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</si>
  <si>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</si>
  <si>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</si>
  <si>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</si>
  <si>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</si>
  <si>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E4-2_17</t>
  </si>
  <si>
    <t>Biodiversity and ecosystem protection policy covering operational sites owned, leased, managed in or near protected area or biodiversity-sensitive area outside protected areas has been adopted</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</si>
  <si>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</si>
  <si>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</si>
  <si>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</si>
  <si>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</si>
  <si>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</si>
  <si>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</si>
  <si>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</si>
  <si>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</si>
  <si>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</si>
  <si>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</si>
  <si>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</si>
  <si>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</si>
  <si>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</si>
  <si>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</si>
  <si>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</si>
  <si>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</si>
  <si>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E4-3_03</t>
  </si>
  <si>
    <t>28 b i</t>
  </si>
  <si>
    <t xml:space="preserve">Disclosure of aim of biodiversity offset and key performance indicators used </t>
  </si>
  <si>
    <t>E4-3_04</t>
  </si>
  <si>
    <t>28 b ii</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</si>
  <si>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</si>
  <si>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</si>
  <si>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</si>
  <si>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</si>
  <si>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</si>
  <si>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</si>
  <si>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</si>
  <si>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</si>
  <si>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</si>
  <si>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</si>
  <si>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E4-3_08</t>
  </si>
  <si>
    <t>28 b iii</t>
  </si>
  <si>
    <t xml:space="preserve">Description of biodiversity offsets </t>
  </si>
  <si>
    <t>E4-3_09</t>
  </si>
  <si>
    <t>AR 21</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</si>
  <si>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</si>
  <si>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</si>
  <si>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</si>
  <si>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</si>
  <si>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</si>
  <si>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</si>
  <si>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</si>
  <si>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</si>
  <si>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</si>
  <si>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</si>
  <si>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</si>
  <si>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</si>
  <si>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</si>
  <si>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</si>
  <si>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</si>
  <si>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</si>
  <si>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</si>
  <si>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</si>
  <si>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</si>
  <si>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</si>
  <si>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</si>
  <si>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E4.MDR-A_13-14</t>
  </si>
  <si>
    <t>E4.MDR-T_01-13</t>
  </si>
  <si>
    <t>E4-4</t>
  </si>
  <si>
    <t>AR 23-AR 26</t>
  </si>
  <si>
    <t>E4-4_01</t>
  </si>
  <si>
    <t>32 a</t>
  </si>
  <si>
    <t>Ecological threshold and allocation of impacts to undertaking were applied when setting target (biodiversity and ecosystems)</t>
  </si>
  <si>
    <t>E4-4_02</t>
  </si>
  <si>
    <t>32 a i</t>
  </si>
  <si>
    <t xml:space="preserve">Disclosure of ecological threshold identified and methodology used to identify threshold (biodiversity and ecosystems) </t>
  </si>
  <si>
    <t>E4-4_03</t>
  </si>
  <si>
    <t>32 a ii</t>
  </si>
  <si>
    <t xml:space="preserve">Disclosure of how entity-specific threshold was determined (biodiversity and ecosystems) </t>
  </si>
  <si>
    <t>E4-4_04</t>
  </si>
  <si>
    <t>32 a iii</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</si>
  <si>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</si>
  <si>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</si>
  <si>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</si>
  <si>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</si>
  <si>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</si>
  <si>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</si>
  <si>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</si>
  <si>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</si>
  <si>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</si>
  <si>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</si>
  <si>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</si>
  <si>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</si>
  <si>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</si>
  <si>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</si>
  <si>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</si>
  <si>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</si>
  <si>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</si>
  <si>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</si>
  <si>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</si>
  <si>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</si>
  <si>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</si>
  <si>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</si>
  <si>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</si>
  <si>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</si>
  <si>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Area</t>
  </si>
  <si>
    <t>E4-5_03</t>
  </si>
  <si>
    <t xml:space="preserve">Disclosure of land-use based on Life Cycle Assessment </t>
  </si>
  <si>
    <t>E4-5_04</t>
  </si>
  <si>
    <t>AR 27 - AR 38</t>
  </si>
  <si>
    <t xml:space="preserve">Disclosure of metrics considered relevant (land-use change, freshwater-use change and (or) sea-use change) </t>
  </si>
  <si>
    <t>E4-5_05</t>
  </si>
  <si>
    <t xml:space="preserve">Disclosure of conversion over time of land cover </t>
  </si>
  <si>
    <t>E4-5_06</t>
  </si>
  <si>
    <t xml:space="preserve">Disclosure of changes over time in management of ecosystem </t>
  </si>
  <si>
    <t>E4-5_07</t>
  </si>
  <si>
    <t xml:space="preserve">Disclosure of changes in spatial configuration of landscape </t>
  </si>
  <si>
    <t>E4-5_08</t>
  </si>
  <si>
    <t xml:space="preserve">Disclosure of changes in ecosystem structural connectivity </t>
  </si>
  <si>
    <t>E4-5_09</t>
  </si>
  <si>
    <t xml:space="preserve">Disclosure of functional connectivity </t>
  </si>
  <si>
    <t>E4-5_10</t>
  </si>
  <si>
    <t>AR 34 a</t>
  </si>
  <si>
    <t>Total use of land area</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</si>
  <si>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</si>
  <si>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</si>
  <si>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</si>
  <si>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</si>
  <si>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</si>
  <si>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</si>
  <si>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</si>
  <si>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</si>
  <si>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</si>
  <si>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</si>
  <si>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</si>
  <si>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</si>
  <si>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</si>
  <si>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</si>
  <si>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</si>
  <si>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</si>
  <si>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</si>
  <si>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</si>
  <si>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</si>
  <si>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E4-5_19</t>
  </si>
  <si>
    <t xml:space="preserve">Disclosure of population size, range within specific ecosystems and extinction risk </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</si>
  <si>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</si>
  <si>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</si>
  <si>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</si>
  <si>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</si>
  <si>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</si>
  <si>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</si>
  <si>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</si>
  <si>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</si>
  <si>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40 d ii</t>
  </si>
  <si>
    <t xml:space="preserve">Disclosure of change in relevant habitat for threatened species as proxy for impact on local population's extinction risk </t>
  </si>
  <si>
    <t>E4-5_24</t>
  </si>
  <si>
    <t xml:space="preserve">41 a </t>
  </si>
  <si>
    <t xml:space="preserve">Disclosure of ecosystem area coverage </t>
  </si>
  <si>
    <t>E4-5_25</t>
  </si>
  <si>
    <t>41 b i</t>
  </si>
  <si>
    <t xml:space="preserve">Disclosure of quality of ecosystems relative to pre-determined reference state </t>
  </si>
  <si>
    <t>E4-5_26</t>
  </si>
  <si>
    <t>41 b ii</t>
  </si>
  <si>
    <t xml:space="preserve">Disclosure of multiple species within ecosystem </t>
  </si>
  <si>
    <t>E4-5_27</t>
  </si>
  <si>
    <t>41 b iii</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</si>
  <si>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</si>
  <si>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</si>
  <si>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</si>
  <si>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</si>
  <si>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</si>
  <si>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</si>
  <si>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</si>
  <si>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</si>
  <si>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</si>
  <si>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</si>
  <si>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</si>
  <si>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</si>
  <si>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</si>
  <si>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</si>
  <si>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</si>
  <si>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t>ESRS E5 - Circular Economy</t>
  </si>
  <si>
    <r>
      <t xml:space="preserve">ESRS E5 sets out datapoints related to </t>
    </r>
    <r>
      <rPr>
        <i/>
        <sz val="11"/>
        <rFont val="Calibri"/>
        <family val="2"/>
      </rPr>
      <t>resources inflows (including resource use), resource outflows (related to products and services) and waste</t>
    </r>
  </si>
  <si>
    <t>E5.IRO-1_01</t>
  </si>
  <si>
    <t>E5</t>
  </si>
  <si>
    <t>E5.IRO-1</t>
  </si>
  <si>
    <t xml:space="preserve">11a </t>
  </si>
  <si>
    <t>AR 1 - AR 7</t>
  </si>
  <si>
    <t>Disclosure of whether the undertaking has screened its assets and activities in order to identify actual and potential impacts, risks and opportunities in own operations and upstream and downstream value chain, and if so, methodologies, assumptions and tools used</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</si>
  <si>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</si>
  <si>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</si>
  <si>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</si>
  <si>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</si>
  <si>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</si>
  <si>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</si>
  <si>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</si>
  <si>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</si>
  <si>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</si>
  <si>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</si>
  <si>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</si>
  <si>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</si>
  <si>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</si>
  <si>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</si>
  <si>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</si>
  <si>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</si>
  <si>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</si>
  <si>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</si>
  <si>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</si>
  <si>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</si>
  <si>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</si>
  <si>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E5-2_01</t>
  </si>
  <si>
    <t>20 a</t>
  </si>
  <si>
    <t>Description of higher levels of resource efficiency in use of technical and biological materials and water</t>
  </si>
  <si>
    <t>E5-2_02</t>
  </si>
  <si>
    <t>20b</t>
  </si>
  <si>
    <t>Description of higher rates of use of secondary raw materials</t>
  </si>
  <si>
    <t>E5-2_03</t>
  </si>
  <si>
    <t>20c</t>
  </si>
  <si>
    <t>Description of application of circular design</t>
  </si>
  <si>
    <t>E5-2_04</t>
  </si>
  <si>
    <t>20d</t>
  </si>
  <si>
    <t>Description of application of circular business practices</t>
  </si>
  <si>
    <t>E5-2_05</t>
  </si>
  <si>
    <t>20e</t>
  </si>
  <si>
    <t>Description of actions taken to prevent waste generation in the undertaking's upstream and downstream value chain</t>
  </si>
  <si>
    <t>E5-2_06</t>
  </si>
  <si>
    <t>20f</t>
  </si>
  <si>
    <t>Description of Optimisation of waste management</t>
  </si>
  <si>
    <t>E5-2_07</t>
  </si>
  <si>
    <t xml:space="preserve">Information about collective action on development of collaborations or initiatives increasing circularity of products and materials </t>
  </si>
  <si>
    <t>E5-2_08</t>
  </si>
  <si>
    <t xml:space="preserve">Description of contribution to circular economy </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</si>
  <si>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</si>
  <si>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</si>
  <si>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</si>
  <si>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</si>
  <si>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</si>
  <si>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</si>
  <si>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</si>
  <si>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</si>
  <si>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</si>
  <si>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</si>
  <si>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</si>
  <si>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</si>
  <si>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</si>
  <si>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</si>
  <si>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</si>
  <si>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</si>
  <si>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</si>
  <si>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</si>
  <si>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</si>
  <si>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</si>
  <si>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</si>
  <si>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</si>
  <si>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</si>
  <si>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</si>
  <si>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</si>
  <si>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</si>
  <si>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</si>
  <si>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</si>
  <si>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</si>
  <si>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</si>
  <si>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</si>
  <si>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</si>
  <si>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</si>
  <si>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</si>
  <si>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</si>
  <si>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</si>
  <si>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</si>
  <si>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</si>
  <si>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</si>
  <si>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E5-4_02</t>
  </si>
  <si>
    <t>31a</t>
  </si>
  <si>
    <t>Overall total weight of products and technical and biological materials used during the reporting period</t>
  </si>
  <si>
    <t>Mass</t>
  </si>
  <si>
    <t>E5-4_03</t>
  </si>
  <si>
    <t>31b</t>
  </si>
  <si>
    <t>AR 23</t>
  </si>
  <si>
    <t>Percentage of biological materials (and biofuels used for non-energy purposes)</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</si>
  <si>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</si>
  <si>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</si>
  <si>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</si>
  <si>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</si>
  <si>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</si>
  <si>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E5-4_06</t>
  </si>
  <si>
    <t>AR 24</t>
  </si>
  <si>
    <t>Description of methodologies used to calculate data and key assumptions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</si>
  <si>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</si>
  <si>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</si>
  <si>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</si>
  <si>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</si>
  <si>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</si>
  <si>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</si>
  <si>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</si>
  <si>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</si>
  <si>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</si>
  <si>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</si>
  <si>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</si>
  <si>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</si>
  <si>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</si>
  <si>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</si>
  <si>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</si>
  <si>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</si>
  <si>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</si>
  <si>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</si>
  <si>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</si>
  <si>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</si>
  <si>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</si>
  <si>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</si>
  <si>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Total Waste generated</t>
  </si>
  <si>
    <t>E5-5_08</t>
  </si>
  <si>
    <t>Waste diverted from disposal, breakdown by hazardous and non-hazardous waste and treatment type</t>
  </si>
  <si>
    <t>Table/Mass</t>
  </si>
  <si>
    <t>E5-5_09</t>
  </si>
  <si>
    <t>Waste directed to disposal, breakdown by hazardous and non-hazardous waste and treatment type</t>
  </si>
  <si>
    <t>E5-5_10</t>
  </si>
  <si>
    <t>37 d</t>
  </si>
  <si>
    <t>Non-recycled waste</t>
  </si>
  <si>
    <t>E5-5_11</t>
  </si>
  <si>
    <t>Percentage of non-recycled waste</t>
  </si>
  <si>
    <t>E5-5_12</t>
  </si>
  <si>
    <t xml:space="preserve">Disclosure of composition of waste </t>
  </si>
  <si>
    <t>E5-5_13</t>
  </si>
  <si>
    <t xml:space="preserve">Disclosure of waste streams relevant to undertaking's sector or activities </t>
  </si>
  <si>
    <t>E5-5_14</t>
  </si>
  <si>
    <t xml:space="preserve">Disclosure of materials that are present in waste </t>
  </si>
  <si>
    <t>E5-5_15</t>
  </si>
  <si>
    <t>Total amount of hazardous waste</t>
  </si>
  <si>
    <t>E5-5_16</t>
  </si>
  <si>
    <t>Total amount of radioactive waste</t>
  </si>
  <si>
    <t>E5-5_17</t>
  </si>
  <si>
    <t xml:space="preserve">Description of methodologies used to calculate data (waste generated) </t>
  </si>
  <si>
    <t>E5-5_18</t>
  </si>
  <si>
    <t>Disclosure of its engagement in product end-of-life waste management</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</si>
  <si>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</si>
  <si>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</si>
  <si>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</si>
  <si>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</si>
  <si>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</si>
  <si>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</si>
  <si>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</si>
  <si>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</si>
  <si>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</si>
  <si>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</si>
  <si>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</si>
  <si>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</si>
  <si>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</si>
  <si>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</si>
  <si>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</si>
  <si>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</si>
  <si>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t>ESRS S1 - Own Workforce</t>
  </si>
  <si>
    <r>
      <t xml:space="preserve">ESRS S1 sets out datapoints related to </t>
    </r>
    <r>
      <rPr>
        <i/>
        <sz val="11"/>
        <rFont val="Calibri"/>
        <family val="2"/>
      </rPr>
      <t>working conditions, equal treatment and other worker related rights</t>
    </r>
  </si>
  <si>
    <t>S1.SBM-3_01</t>
  </si>
  <si>
    <t>S1</t>
  </si>
  <si>
    <t>S1.SBM-3</t>
  </si>
  <si>
    <t>AR 6 - AR7</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</si>
  <si>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</si>
  <si>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</si>
  <si>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</si>
  <si>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</si>
  <si>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</si>
  <si>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S1.SBM-3_04</t>
  </si>
  <si>
    <t xml:space="preserve">Description of activities that result in positive impacts and types of employees and non-employees in its own workforce that are positively affected or could be positively affected </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</si>
  <si>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</si>
  <si>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</si>
  <si>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</si>
  <si>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</si>
  <si>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</si>
  <si>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</si>
  <si>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</si>
  <si>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14 f i</t>
  </si>
  <si>
    <t xml:space="preserve">Information about type of operations at significant risk of incidents of forced labour or compulsory labour </t>
  </si>
  <si>
    <t>S1.SBM-3_08</t>
  </si>
  <si>
    <t>14 f ii</t>
  </si>
  <si>
    <t xml:space="preserve">Information about countries or geographic areas with operations considered at significant risk of incidents of forced labour or compulsory labour </t>
  </si>
  <si>
    <t>S1.SBM-3_09</t>
  </si>
  <si>
    <t>14 g i</t>
  </si>
  <si>
    <t xml:space="preserve">Information about type of operations at significant risk of incidents of child labour </t>
  </si>
  <si>
    <t>S1.SBM-3_10</t>
  </si>
  <si>
    <t>14 g ii</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</si>
  <si>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</si>
  <si>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</si>
  <si>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</si>
  <si>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</si>
  <si>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</si>
  <si>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</si>
  <si>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</si>
  <si>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</si>
  <si>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</si>
  <si>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</si>
  <si>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</si>
  <si>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</si>
  <si>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</si>
  <si>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</si>
  <si>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</si>
  <si>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</si>
  <si>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</si>
  <si>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</si>
  <si>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</si>
  <si>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</si>
  <si>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</si>
  <si>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</si>
  <si>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</si>
  <si>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</si>
  <si>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S1-1_08</t>
  </si>
  <si>
    <t>Policies explicitly address trafficking in human beings, forced labour or compulsory labour and child labour</t>
  </si>
  <si>
    <t>S1-1_09</t>
  </si>
  <si>
    <t>Workplace accident prevention policy or management system is in place</t>
  </si>
  <si>
    <t>S1-1_10</t>
  </si>
  <si>
    <t>24a</t>
  </si>
  <si>
    <t>Specific policies aimed at elimination of discrimination are in place</t>
  </si>
  <si>
    <t>S1-1_11</t>
  </si>
  <si>
    <t>24b</t>
  </si>
  <si>
    <t xml:space="preserve">AR 15 - AR 16 </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</si>
  <si>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</si>
  <si>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</si>
  <si>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</si>
  <si>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</si>
  <si>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</si>
  <si>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</si>
  <si>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</si>
  <si>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</si>
  <si>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</si>
  <si>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</si>
  <si>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</si>
  <si>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</si>
  <si>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</si>
  <si>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S1-1_17</t>
  </si>
  <si>
    <t>Staff training on non-discrimination policies and practices are in place</t>
  </si>
  <si>
    <t>S1-1_18</t>
  </si>
  <si>
    <t>Adjustments to the physical environment to ensure health and safety for workers, customers and other visitors with disabilities are in place</t>
  </si>
  <si>
    <t>S1-1_19</t>
  </si>
  <si>
    <t>Has evaluated whether a there is a risk that job requirements have been defined in a way that would systematically disadvantage certain groups</t>
  </si>
  <si>
    <t>S1-1_20</t>
  </si>
  <si>
    <t>AR 17 f</t>
  </si>
  <si>
    <t>Keeping an up-to-date records on recruitment, training and promotion that provide a transparent view of opportunities for employees and their progression</t>
  </si>
  <si>
    <t>S1-1_21</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</si>
  <si>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</si>
  <si>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</si>
  <si>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</si>
  <si>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AR 17 h</t>
  </si>
  <si>
    <t xml:space="preserve">Has programs to promote access to skills development. </t>
  </si>
  <si>
    <t>S1.MDR-P_07-08</t>
  </si>
  <si>
    <t>S1-2_01</t>
  </si>
  <si>
    <t>S1-2</t>
  </si>
  <si>
    <t>AR 21, AR 23-24</t>
  </si>
  <si>
    <t xml:space="preserve">Disclosure of whether and how perspectives of own workforce  inform decisions or activities aimed at managing actual and potential  impacts </t>
  </si>
  <si>
    <t>S1-2_02</t>
  </si>
  <si>
    <t>27 a</t>
  </si>
  <si>
    <t>Engagement occurs with own workforce  or their representatives</t>
  </si>
  <si>
    <t>S1-2_03</t>
  </si>
  <si>
    <t>27 b</t>
  </si>
  <si>
    <t xml:space="preserve">Disclosure of stage at which engagement occurs, type of engagement and frequency of engagement </t>
  </si>
  <si>
    <t>S1-2_04</t>
  </si>
  <si>
    <t>27 c</t>
  </si>
  <si>
    <t>AR 18 - AR 19</t>
  </si>
  <si>
    <t xml:space="preserve">Disclosure of function and most senior role within undertaking that has operational responsibility for ensuring that engagement happens and that results inform undertaking€™s approach </t>
  </si>
  <si>
    <t>S1-2_05</t>
  </si>
  <si>
    <t>27 d</t>
  </si>
  <si>
    <t xml:space="preserve">Disclosure of Global Framework Agreement or other agreements related to respect of human rights of workers </t>
  </si>
  <si>
    <t>S1-2_06</t>
  </si>
  <si>
    <t>27 e</t>
  </si>
  <si>
    <t xml:space="preserve">Disclosure of how effectiveness of engagement with its own workforce  is assessed </t>
  </si>
  <si>
    <t>S1-2_07</t>
  </si>
  <si>
    <t xml:space="preserve">Disclosure of steps taken to gain insight into perspectives of people in its own workforce that may be particularly vulnerable to impacts and (or) marginalised </t>
  </si>
  <si>
    <t>S1-2_08</t>
  </si>
  <si>
    <t>Statement in case the undertaking has not adopted a general process to engage with its own workforce</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</si>
  <si>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</si>
  <si>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</si>
  <si>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</si>
  <si>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</si>
  <si>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</si>
  <si>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</si>
  <si>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</si>
  <si>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</si>
  <si>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</si>
  <si>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</si>
  <si>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</si>
  <si>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</si>
  <si>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</si>
  <si>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</si>
  <si>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</si>
  <si>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</si>
  <si>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</si>
  <si>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</si>
  <si>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</si>
  <si>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</si>
  <si>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</si>
  <si>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</si>
  <si>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 xml:space="preserve">Disclosure of specific channels in place for its own workforce to raise concerns or needs directly with undertaking and have them addressed </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</si>
  <si>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</si>
  <si>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</si>
  <si>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</si>
  <si>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</si>
  <si>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S1-3_05</t>
  </si>
  <si>
    <t>Grievance or complaints handling mechanisms related to employee matters exist</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</si>
  <si>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</si>
  <si>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</si>
  <si>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</si>
  <si>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</si>
  <si>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</si>
  <si>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</si>
  <si>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S1-3_09</t>
  </si>
  <si>
    <t>Policies regarding protection against retaliation for individuals that use channels to raise concerns or needs are in place</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</si>
  <si>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</si>
  <si>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</si>
  <si>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</si>
  <si>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</si>
  <si>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</si>
  <si>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</si>
  <si>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</si>
  <si>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</si>
  <si>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</si>
  <si>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</si>
  <si>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S1-4_02</t>
  </si>
  <si>
    <t>Disclosure on whether and how action has been taken to provide or enable remedy in relation to actual material impact</t>
  </si>
  <si>
    <t>S1-4_03</t>
  </si>
  <si>
    <t>Description of additional initiatives or actions with primary purpose of delivering positive impacts for own workforce</t>
  </si>
  <si>
    <t>S1-4_04</t>
  </si>
  <si>
    <t>AR 38 - AR 39</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</si>
  <si>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</si>
  <si>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</si>
  <si>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</si>
  <si>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</si>
  <si>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AR 44 - AR 45, AR 47</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</si>
  <si>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</si>
  <si>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</si>
  <si>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</si>
  <si>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</si>
  <si>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</si>
  <si>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</si>
  <si>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</si>
  <si>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</si>
  <si>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</si>
  <si>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</si>
  <si>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</si>
  <si>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</si>
  <si>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</si>
  <si>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</si>
  <si>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</si>
  <si>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</si>
  <si>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</si>
  <si>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</si>
  <si>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</si>
  <si>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</si>
  <si>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</si>
  <si>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 xml:space="preserve">Disclosure of whether and how undertaking seeks to use leverage with relevant business relationships to manage material negative impacts affecting own workforce  </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</si>
  <si>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</si>
  <si>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</si>
  <si>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</si>
  <si>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</si>
  <si>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</si>
  <si>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</si>
  <si>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</si>
  <si>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</si>
  <si>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</si>
  <si>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</si>
  <si>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S1-4_19</t>
  </si>
  <si>
    <t xml:space="preserve">Information about measures taken to mitigate negative impacts on workers that arise from transition to greener, climate-neutral economy </t>
  </si>
  <si>
    <t>S1-4_20</t>
  </si>
  <si>
    <t>AR 48</t>
  </si>
  <si>
    <t xml:space="preserve">Description of internal functions that are involved in managing impacts and types of action taken by internal functions to address negative and advance positive impacts </t>
  </si>
  <si>
    <t>S1.MDR-A_13-14</t>
  </si>
  <si>
    <t>S1.MDR-T_01-13</t>
  </si>
  <si>
    <t>S1-5</t>
  </si>
  <si>
    <t>AR 50-AR52</t>
  </si>
  <si>
    <t>Targets set to manage material impacts, risks and opportunities related to own workforce [see ESRS 2 - MDR-T]</t>
  </si>
  <si>
    <t>S1-5_01</t>
  </si>
  <si>
    <t>47 a</t>
  </si>
  <si>
    <t xml:space="preserve">Disclosure of whether and how own workforce or workforce' representatives were engaged directly in setting targets </t>
  </si>
  <si>
    <t>S1-5_02</t>
  </si>
  <si>
    <t>47 b</t>
  </si>
  <si>
    <t xml:space="preserve">Disclosure of whether and how own workforce or workforce' representatives were engaged directly in tracking performance against targets </t>
  </si>
  <si>
    <t>S1-5_03</t>
  </si>
  <si>
    <t>47 c</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</si>
  <si>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</si>
  <si>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</si>
  <si>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</si>
  <si>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</si>
  <si>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</si>
  <si>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</si>
  <si>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</si>
  <si>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</si>
  <si>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</si>
  <si>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</si>
  <si>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</si>
  <si>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S1-6_01</t>
  </si>
  <si>
    <t>S1-6</t>
  </si>
  <si>
    <t>50 a</t>
  </si>
  <si>
    <t>Characteristics of undertaking's employees - number of employees by gender [table]</t>
  </si>
  <si>
    <t>Table 1</t>
  </si>
  <si>
    <t>S1-6_02</t>
  </si>
  <si>
    <t>AR 57</t>
  </si>
  <si>
    <t>Table 1/Decimal</t>
  </si>
  <si>
    <t>S1-6_03</t>
  </si>
  <si>
    <t>Average number of employees (head count)</t>
  </si>
  <si>
    <t>S1-6_04</t>
  </si>
  <si>
    <t>Characteristics of undertaking's employees - number of employees in countries with 50 or more employees representing at least 10% of total number of employees [table]</t>
  </si>
  <si>
    <t>Table 2</t>
  </si>
  <si>
    <t>S1-6_05</t>
  </si>
  <si>
    <t>Number of employees in countries with 50 or more employees representing at least 10% of total number of employees</t>
  </si>
  <si>
    <t>Table 2/Decimal</t>
  </si>
  <si>
    <t>S1-6_06</t>
  </si>
  <si>
    <t>Average number of employees in countries with 50 or more employees representing at least 10% of total number of employees</t>
  </si>
  <si>
    <t>S1-6_07</t>
  </si>
  <si>
    <t>50 b</t>
  </si>
  <si>
    <t>Characteristics of undertaking's employees - information on employees by contract type and gender  [table]</t>
  </si>
  <si>
    <t>Table 3</t>
  </si>
  <si>
    <t>S1-6_08</t>
  </si>
  <si>
    <t>Characteristics of undertaking's employees - information on employees by region [table]</t>
  </si>
  <si>
    <t>S1-6_09</t>
  </si>
  <si>
    <t>50 b + 51</t>
  </si>
  <si>
    <t>Number of employees (head count or full-time equivalent)</t>
  </si>
  <si>
    <t>Table 3/Decimal</t>
  </si>
  <si>
    <t>S1-6_10</t>
  </si>
  <si>
    <t>Average number of employees (head count or full-time equivalent)</t>
  </si>
  <si>
    <t>S1-6_11</t>
  </si>
  <si>
    <t>50 c</t>
  </si>
  <si>
    <t xml:space="preserve">Number of employee who have left undertaking </t>
  </si>
  <si>
    <t>Decimal</t>
  </si>
  <si>
    <t>S1-6_12</t>
  </si>
  <si>
    <t>Percentage of employee turnover</t>
  </si>
  <si>
    <t>S1-6_13</t>
  </si>
  <si>
    <t>50 d</t>
  </si>
  <si>
    <t xml:space="preserve">Description of methodologies and assumptions used to compile data (employees) </t>
  </si>
  <si>
    <t>S1-6_14</t>
  </si>
  <si>
    <t>50 d i</t>
  </si>
  <si>
    <t>Employees numbers are reported in head count or full-time equivalent</t>
  </si>
  <si>
    <t>S1-6_15</t>
  </si>
  <si>
    <t>50 d ii</t>
  </si>
  <si>
    <t>Employees numbers are reported at end of reporting period/average/other methodology</t>
  </si>
  <si>
    <t>S1-6_16</t>
  </si>
  <si>
    <t>50 e</t>
  </si>
  <si>
    <t>AR 58</t>
  </si>
  <si>
    <t xml:space="preserve">Disclosure of contextual information necessary to understand data (employees) </t>
  </si>
  <si>
    <t>S1-6_17</t>
  </si>
  <si>
    <t>50 f</t>
  </si>
  <si>
    <t xml:space="preserve">Disclosure of cross-reference of information reported under paragraph 50 (a) to most representative number in financial statements </t>
  </si>
  <si>
    <t>S1-6_18</t>
  </si>
  <si>
    <t>Further detailed breakdown by gender and by region [table]</t>
  </si>
  <si>
    <t>Table 4</t>
  </si>
  <si>
    <t>S1-6_19</t>
  </si>
  <si>
    <t>52 a</t>
  </si>
  <si>
    <t>Number of full-time employees by head count or full time equivalent</t>
  </si>
  <si>
    <t>Table 4 Decimal/Integer</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</si>
  <si>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</si>
  <si>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</si>
  <si>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</si>
  <si>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</si>
  <si>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</si>
  <si>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</si>
  <si>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</si>
  <si>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</si>
  <si>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</si>
  <si>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</si>
  <si>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</si>
  <si>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</si>
  <si>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</si>
  <si>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</si>
  <si>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</si>
  <si>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</si>
  <si>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</si>
  <si>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</si>
  <si>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</si>
  <si>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</si>
  <si>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55 b i</t>
  </si>
  <si>
    <t>Non-employees numbers are reported in head count/full time equivalent</t>
  </si>
  <si>
    <t>S1-7_08</t>
  </si>
  <si>
    <t>55 b ii</t>
  </si>
  <si>
    <t>Non-employees numbers are reported at end of reporting period/average/other methodology</t>
  </si>
  <si>
    <t>S1-7_09</t>
  </si>
  <si>
    <t>55c</t>
  </si>
  <si>
    <t>AR 64 - AR 65</t>
  </si>
  <si>
    <t xml:space="preserve">Disclosure of contextual information necessary to understand data (non-employee workers) </t>
  </si>
  <si>
    <t>S1-7_10</t>
  </si>
  <si>
    <t>AR 63</t>
  </si>
  <si>
    <t xml:space="preserve">Description of basis of preparation of non-employees estimated number </t>
  </si>
  <si>
    <t>S1-8_01</t>
  </si>
  <si>
    <t>S1-8</t>
  </si>
  <si>
    <t>60 a</t>
  </si>
  <si>
    <t>AR 66</t>
  </si>
  <si>
    <t>Percentage of total employees covered by collective bargaining agreements</t>
  </si>
  <si>
    <t>S1-8_02</t>
  </si>
  <si>
    <t>60 b</t>
  </si>
  <si>
    <t>Percentage of own employees covered by collective bargaining agreements are within coverage rate by country with significant employment (in the EEA)</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</si>
  <si>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</si>
  <si>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</si>
  <si>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</si>
  <si>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</si>
  <si>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</si>
  <si>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</si>
  <si>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</si>
  <si>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</si>
  <si>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AR 69</t>
  </si>
  <si>
    <t>Percentage of employees in country country with significant employment (in the EEA) covered by workers' representatives</t>
  </si>
  <si>
    <t>S1-8_07</t>
  </si>
  <si>
    <t xml:space="preserve">Disclosure of existence of any agreement with employees for representation by European Works Council (EWC), Societas Europaea (SE) Works Council, or Societas Cooperativa Europaea (SCE) Works Council </t>
  </si>
  <si>
    <t>S1-8_08</t>
  </si>
  <si>
    <t>Own workforce in region (non-EEA) covered by collective bargaining and social dialogue agreements by coverage rate and by region</t>
  </si>
  <si>
    <t>Table /Semi-Narrative</t>
  </si>
  <si>
    <t>S1-9_01</t>
  </si>
  <si>
    <t>S1-9</t>
  </si>
  <si>
    <t>66a</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</si>
  <si>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</si>
  <si>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</si>
  <si>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</si>
  <si>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</si>
  <si>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</si>
  <si>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</si>
  <si>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</si>
  <si>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</si>
  <si>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</si>
  <si>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</si>
  <si>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</si>
  <si>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</si>
  <si>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S1-9_06</t>
  </si>
  <si>
    <t xml:space="preserve">Disclosure of own definition of top management used </t>
  </si>
  <si>
    <t>S1-10_01</t>
  </si>
  <si>
    <t>S1-10</t>
  </si>
  <si>
    <t>AR 72 - AR 74</t>
  </si>
  <si>
    <t>All employees are paid adequate wage, in line with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</si>
  <si>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</si>
  <si>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</si>
  <si>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</si>
  <si>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</si>
  <si>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</si>
  <si>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</si>
  <si>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</si>
  <si>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S1-11_01</t>
  </si>
  <si>
    <t>S1-11</t>
  </si>
  <si>
    <t>74 a</t>
  </si>
  <si>
    <t>AR 75</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</si>
  <si>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</si>
  <si>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</si>
  <si>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</si>
  <si>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</si>
  <si>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</si>
  <si>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</si>
  <si>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</si>
  <si>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</si>
  <si>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</si>
  <si>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All employees in own workforce are covered by social protection, through public programs or through benefits offered, against loss of income due to parental leave</t>
  </si>
  <si>
    <t>S1-11_05</t>
  </si>
  <si>
    <t>74 e</t>
  </si>
  <si>
    <t>All employees in own workforce are covered by social protection, through public programs or through benefits offered, against loss of income due to retirement</t>
  </si>
  <si>
    <t>S1-11_06</t>
  </si>
  <si>
    <t>75, 76</t>
  </si>
  <si>
    <t>Social protection employees by country [table] by types of events and type of employees [including non employees]</t>
  </si>
  <si>
    <t>S1-11_07</t>
  </si>
  <si>
    <t xml:space="preserve">Disclosure of types of employees who are not covered by social protection, through public programs or through benefits offered, against loss of income due to sickness </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</si>
  <si>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</si>
  <si>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</si>
  <si>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</si>
  <si>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</si>
  <si>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</si>
  <si>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</si>
  <si>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</si>
  <si>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</si>
  <si>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</si>
  <si>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</si>
  <si>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Percentage of persons with disabilities amongst employees, subject to legal restrictions on collection of data</t>
  </si>
  <si>
    <t>S1-12_02</t>
  </si>
  <si>
    <t>Percentage of employees with disabilities in own workforce breakdown by gender [table]</t>
  </si>
  <si>
    <t>S1-12_03</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</si>
  <si>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</si>
  <si>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</si>
  <si>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</si>
  <si>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</si>
  <si>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</si>
  <si>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</si>
  <si>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S1-13_02</t>
  </si>
  <si>
    <t>Percentage of employees that participated in regular performance and career development reviews</t>
  </si>
  <si>
    <t>S1-13_03</t>
  </si>
  <si>
    <t>83 b</t>
  </si>
  <si>
    <t>AR 78</t>
  </si>
  <si>
    <t>Average number of training hours  by gender [table]</t>
  </si>
  <si>
    <t>S1-13_04</t>
  </si>
  <si>
    <t>Average number of training hours per person for employees</t>
  </si>
  <si>
    <t>Table/Decimal</t>
  </si>
  <si>
    <t>S1-13_05</t>
  </si>
  <si>
    <t>AR 79</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</si>
  <si>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</si>
  <si>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</si>
  <si>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</si>
  <si>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</si>
  <si>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</si>
  <si>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</si>
  <si>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</si>
  <si>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</si>
  <si>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</si>
  <si>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S1-14_02</t>
  </si>
  <si>
    <t>88 b</t>
  </si>
  <si>
    <t>AR 82, AR 89 - AR91</t>
  </si>
  <si>
    <t>Number of fatalities in own workforce as result of work-related injuries and work-related ill health</t>
  </si>
  <si>
    <t>S1-14_03</t>
  </si>
  <si>
    <t>Number of fatalities as result of work-related injuries and work-related ill health of other workers working on undertaking's sites</t>
  </si>
  <si>
    <t>S1-14_04</t>
  </si>
  <si>
    <t>88 c</t>
  </si>
  <si>
    <t>AR 89 - AR 91</t>
  </si>
  <si>
    <t>Number of recordable work-related accidents for own workforce</t>
  </si>
  <si>
    <t>S1-14_05</t>
  </si>
  <si>
    <t>Rate of recordable work-related accidents for own workforce</t>
  </si>
  <si>
    <t>S1-14_06</t>
  </si>
  <si>
    <t>88 d</t>
  </si>
  <si>
    <t>Number of cases of recordable work-related ill health of employees</t>
  </si>
  <si>
    <t>S1-14_07</t>
  </si>
  <si>
    <t>88 e</t>
  </si>
  <si>
    <t>AR 95</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</si>
  <si>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</si>
  <si>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</si>
  <si>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</si>
  <si>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</si>
  <si>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Number of days lost to work-related injuries and fatalities from work-related accidents, work-related ill health and fatalities from ill health related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</si>
  <si>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</si>
  <si>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</si>
  <si>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</si>
  <si>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</si>
  <si>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</si>
  <si>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</si>
  <si>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</si>
  <si>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</si>
  <si>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</si>
  <si>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</si>
  <si>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AR 96 - AR 97</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</si>
  <si>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</si>
  <si>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</si>
  <si>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</si>
  <si>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</si>
  <si>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</si>
  <si>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</si>
  <si>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</si>
  <si>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</si>
  <si>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</si>
  <si>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</si>
  <si>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</si>
  <si>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AR 98 - AR 100</t>
  </si>
  <si>
    <t>Gender pay gap</t>
  </si>
  <si>
    <t>S1-16_02</t>
  </si>
  <si>
    <t>97 b</t>
  </si>
  <si>
    <t>AR 101</t>
  </si>
  <si>
    <t>Annual total remuneration ratio</t>
  </si>
  <si>
    <t>S1-16_03</t>
  </si>
  <si>
    <t>97 c</t>
  </si>
  <si>
    <t>AR 99, AR 102</t>
  </si>
  <si>
    <t xml:space="preserve">Disclosure of contextual information necessary to understand data, how data has been compiled and other changes to underlying data that are to be considered </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</si>
  <si>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</si>
  <si>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</si>
  <si>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</si>
  <si>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</si>
  <si>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</si>
  <si>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</si>
  <si>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</si>
  <si>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</si>
  <si>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</si>
  <si>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</si>
  <si>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</si>
  <si>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</si>
  <si>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</si>
  <si>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</si>
  <si>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AR 103-AR 106</t>
  </si>
  <si>
    <t>Number of incidents of discrimination</t>
  </si>
  <si>
    <t>S1-17_03</t>
  </si>
  <si>
    <t>103 b</t>
  </si>
  <si>
    <t>Number of complaints filed through channels for people in own workforce to raise concerns</t>
  </si>
  <si>
    <t>S1-17_04</t>
  </si>
  <si>
    <t>Number of complaints filed to National Contact Points for OECD Multinational Enterprises</t>
  </si>
  <si>
    <t>S1-17_05</t>
  </si>
  <si>
    <t>103 c</t>
  </si>
  <si>
    <t>Amount of fines, penalties, and compensation for damages as result of incidents of discrimination, including harassment and complaints filed</t>
  </si>
  <si>
    <t>S1-17_06</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</si>
  <si>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</si>
  <si>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</si>
  <si>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S1-17_07</t>
  </si>
  <si>
    <t>103 d</t>
  </si>
  <si>
    <t xml:space="preserve">Disclosure of contextual information necessary to understand data and how data has been compiled (work-related grievances, incidents and complaints related to social and human rights matters)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</si>
  <si>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</si>
  <si>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</si>
  <si>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</si>
  <si>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</si>
  <si>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</si>
  <si>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</si>
  <si>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</si>
  <si>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</si>
  <si>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</si>
  <si>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Amount of fines, penalties, and compensation for severe human rights issues and incidents connected to own workforce</t>
  </si>
  <si>
    <t>S1-17_12</t>
  </si>
  <si>
    <t xml:space="preserve">Information about reconciliation of amount of fines, penalties, and compensation for severe human rights issues and incidents connected to own workforce with most relevant amount presented in financial statements </t>
  </si>
  <si>
    <t>S1-17_13</t>
  </si>
  <si>
    <t>AR 103</t>
  </si>
  <si>
    <t>Disclosure of the status of incidents and/or complaints and actions taken</t>
  </si>
  <si>
    <t>S1-17_14</t>
  </si>
  <si>
    <t>AR 106</t>
  </si>
  <si>
    <t>Number of severe human rights cases where undertaking played role securing remedy for those affected</t>
  </si>
  <si>
    <t>S2.SBM-3_01</t>
  </si>
  <si>
    <t>S2</t>
  </si>
  <si>
    <t>S2.SBM-3</t>
  </si>
  <si>
    <t>AR 6 - AR 7</t>
  </si>
  <si>
    <t>All value chain workers  who can be materially impacted by undertaking are included in scope of disclosure under ESRS 2</t>
  </si>
  <si>
    <t>S2.SBM-3_02</t>
  </si>
  <si>
    <t>Description of types of value chain workers subject to material impacts</t>
  </si>
  <si>
    <t>S2.SBM-3_03</t>
  </si>
  <si>
    <t>11 a i-v</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</si>
  <si>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</si>
  <si>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</si>
  <si>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</si>
  <si>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</si>
  <si>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</si>
  <si>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</si>
  <si>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</si>
  <si>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</si>
  <si>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</si>
  <si>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</si>
  <si>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</si>
  <si>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</si>
  <si>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</si>
  <si>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</si>
  <si>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</si>
  <si>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</si>
  <si>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</si>
  <si>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</si>
  <si>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</si>
  <si>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</si>
  <si>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</si>
  <si>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</si>
  <si>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</si>
  <si>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</si>
  <si>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</si>
  <si>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</si>
  <si>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</si>
  <si>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</si>
  <si>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</si>
  <si>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</si>
  <si>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</si>
  <si>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</si>
  <si>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S2-1_07</t>
  </si>
  <si>
    <t>Provisions in supplier codes of conudct are fully in line with applicable ILO standards</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</si>
  <si>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</si>
  <si>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</si>
  <si>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</si>
  <si>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S2-1_10</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</si>
  <si>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</si>
  <si>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</si>
  <si>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</si>
  <si>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</si>
  <si>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</si>
  <si>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</si>
  <si>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</si>
  <si>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</si>
  <si>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</si>
  <si>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17 - AR 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</si>
  <si>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</si>
  <si>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</si>
  <si>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</si>
  <si>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</si>
  <si>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</si>
  <si>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</si>
  <si>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</si>
  <si>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</si>
  <si>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</si>
  <si>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</si>
  <si>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</si>
  <si>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</si>
  <si>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</si>
  <si>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</si>
  <si>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</si>
  <si>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</si>
  <si>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</si>
  <si>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</si>
  <si>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</si>
  <si>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</si>
  <si>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S2-3_04</t>
  </si>
  <si>
    <t xml:space="preserve">27 d </t>
  </si>
  <si>
    <t>S2-3_05</t>
  </si>
  <si>
    <t xml:space="preserve">Disclosure of whether and how it is assessed that value chain workers are aware of and trust structures or processes as way to raise their concerns or needs and have them addressed </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</si>
  <si>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</si>
  <si>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</si>
  <si>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</si>
  <si>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</si>
  <si>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</si>
  <si>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</si>
  <si>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</si>
  <si>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</si>
  <si>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</si>
  <si>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S2-3_12</t>
  </si>
  <si>
    <t xml:space="preserve">Channels to raise concerns or needs allow for value chain workers to use them anonymously </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</si>
  <si>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</si>
  <si>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</si>
  <si>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</si>
  <si>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</si>
  <si>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</si>
  <si>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</si>
  <si>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</si>
  <si>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</si>
  <si>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</si>
  <si>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</si>
  <si>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</si>
  <si>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AR 33 - AR 35</t>
  </si>
  <si>
    <t xml:space="preserve">Description of how effectiveness of actions or initiatives in delivering outcomes for value chain workersis tracked and assessed </t>
  </si>
  <si>
    <t>S2-4_05</t>
  </si>
  <si>
    <t xml:space="preserve">Description of processes to identifying what action is needed and appropriate in response to particular actual or potential material negative impact on  value chain workers  </t>
  </si>
  <si>
    <t>S2-4_06</t>
  </si>
  <si>
    <t xml:space="preserve">Description of approach to taking action in relation to specific material negative impacts on value chain workers  </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</si>
  <si>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</si>
  <si>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</si>
  <si>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</si>
  <si>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</si>
  <si>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AR 40 - AR 41, AR 43</t>
  </si>
  <si>
    <t xml:space="preserve">Description of what action is planned or underway to mitigate material risks arising from impacts and dependencies on  value chain workers  and how effectiveness is tracked </t>
  </si>
  <si>
    <t>S2-4_09</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</si>
  <si>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</si>
  <si>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</si>
  <si>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</si>
  <si>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S2-4_11</t>
  </si>
  <si>
    <t xml:space="preserve">Disclosure of severe human rights issues and incidents connected to upstream and downstream value chain </t>
  </si>
  <si>
    <t>S2-4_12</t>
  </si>
  <si>
    <t xml:space="preserve">Disclosure of resources allocated to management of material impacts </t>
  </si>
  <si>
    <t>S2-4_13</t>
  </si>
  <si>
    <t xml:space="preserve">Disclosure of whether and how undertaking seeks to use leverage with relevant business relationships to manage material negative impacts affecting value chain workers  </t>
  </si>
  <si>
    <t>S2-4_14</t>
  </si>
  <si>
    <t xml:space="preserve">Disclosure of how participation in industry or multi-stakeholder initiative and undertaking's own involvement is aiming to address material impacts </t>
  </si>
  <si>
    <t>S2-4_15</t>
  </si>
  <si>
    <t>AR 36 a</t>
  </si>
  <si>
    <t xml:space="preserve">Disclosure of whether and how value chain workers and legitimate representatives or their credible proxies play role in decisions regarding design and implementation of programmes or processes </t>
  </si>
  <si>
    <t>S2-4_16</t>
  </si>
  <si>
    <t>AR 36 b</t>
  </si>
  <si>
    <t xml:space="preserve">Information about intended or achieved positive outcomes of programmes or processes for  value chain workers  </t>
  </si>
  <si>
    <t>S2-4_17</t>
  </si>
  <si>
    <t>Initiatives or processes whose primary aim is to deliver positive impacts for  value chain workers  are designed also to support achievement of one or more of Sustainable Development Goals</t>
  </si>
  <si>
    <t>S2-4_18</t>
  </si>
  <si>
    <t>S2.MDR-A_13-14</t>
  </si>
  <si>
    <t>S2.MDR-T_01-13</t>
  </si>
  <si>
    <t>S2-5</t>
  </si>
  <si>
    <t>AR 46 - AR 48</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</si>
  <si>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</si>
  <si>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</si>
  <si>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</si>
  <si>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</si>
  <si>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</si>
  <si>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</si>
  <si>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</si>
  <si>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</si>
  <si>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</si>
  <si>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</si>
  <si>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</si>
  <si>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</si>
  <si>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</si>
  <si>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</si>
  <si>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</si>
  <si>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</si>
  <si>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</si>
  <si>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t>Proposed for 'Good Practice'?</t>
  </si>
  <si>
    <t>S3.SBM-3_01</t>
  </si>
  <si>
    <t>S3</t>
  </si>
  <si>
    <t>S3.SBM-3</t>
  </si>
  <si>
    <t xml:space="preserve">AR 5 - AR 6 </t>
  </si>
  <si>
    <t>All  affected communities who can be materially impacted by undertaking are included in scope of disclosure under ESRS 2</t>
  </si>
  <si>
    <t>S3.SBM-3_02</t>
  </si>
  <si>
    <t>9 a)</t>
  </si>
  <si>
    <t>Description of types of affected communities subject to material impacts</t>
  </si>
  <si>
    <t>S3.SBM-3_03</t>
  </si>
  <si>
    <t>9 a i-iv</t>
  </si>
  <si>
    <t>Type of communities subject to material impacts by own operations or through value chain</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</si>
  <si>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</si>
  <si>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</si>
  <si>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</si>
  <si>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</si>
  <si>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</si>
  <si>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</si>
  <si>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</si>
  <si>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</si>
  <si>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</si>
  <si>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</si>
  <si>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</si>
  <si>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</si>
  <si>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</si>
  <si>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</si>
  <si>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</si>
  <si>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</si>
  <si>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</si>
  <si>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</si>
  <si>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</si>
  <si>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</si>
  <si>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</si>
  <si>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</si>
  <si>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</si>
  <si>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</si>
  <si>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</si>
  <si>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</si>
  <si>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</si>
  <si>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</si>
  <si>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</si>
  <si>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</si>
  <si>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</si>
  <si>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</si>
  <si>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</si>
  <si>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</si>
  <si>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</si>
  <si>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</si>
  <si>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</si>
  <si>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</si>
  <si>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</si>
  <si>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</si>
  <si>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</si>
  <si>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</si>
  <si>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</si>
  <si>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</si>
  <si>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</si>
  <si>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</si>
  <si>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</si>
  <si>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</si>
  <si>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</si>
  <si>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</si>
  <si>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</si>
  <si>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</si>
  <si>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</si>
  <si>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S3-3_12</t>
  </si>
  <si>
    <t>S3-3_13</t>
  </si>
  <si>
    <t>S3-3_14</t>
  </si>
  <si>
    <t xml:space="preserve">Disclosure of whether and how it is assessed that affected communities are aware of and trust structures or processes as way to raise their concerns or needs and have them addressed </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</si>
  <si>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</si>
  <si>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</si>
  <si>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</si>
  <si>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</si>
  <si>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</si>
  <si>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</si>
  <si>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</si>
  <si>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</si>
  <si>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</si>
  <si>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</si>
  <si>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</si>
  <si>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</si>
  <si>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</si>
  <si>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</si>
  <si>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</si>
  <si>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AR 28 - AR 29, AR 36</t>
  </si>
  <si>
    <t xml:space="preserve">Description of action taken, planned or underway to prevent, mitigate or remediate material negative impacts on affected communities   </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</si>
  <si>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</si>
  <si>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</si>
  <si>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</si>
  <si>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</si>
  <si>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</si>
  <si>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AR 31 - AR 33</t>
  </si>
  <si>
    <t xml:space="preserve">Description of how effectiveness of actions or initiatives in delivering outcomes for affected communities is tracked and assessed </t>
  </si>
  <si>
    <t>S3-4_05</t>
  </si>
  <si>
    <t xml:space="preserve">Description of processes to identifying what action is needed and appropriate in response to particular actual or potential material negative impact on affected communities   </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</si>
  <si>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</si>
  <si>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</si>
  <si>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</si>
  <si>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</si>
  <si>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</si>
  <si>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AR 38 - AR 40, AR 42</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</si>
  <si>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</si>
  <si>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</si>
  <si>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</si>
  <si>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</si>
  <si>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</si>
  <si>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</si>
  <si>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</si>
  <si>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S3-4_12</t>
  </si>
  <si>
    <t>S3-4_13</t>
  </si>
  <si>
    <t xml:space="preserve">Disclosure of whether and how undertaking seeks to use leverage with relevant business relationships to manage material negative impacts affecting  affected communities   </t>
  </si>
  <si>
    <t>S3-4_14</t>
  </si>
  <si>
    <t>S3-4_15</t>
  </si>
  <si>
    <t xml:space="preserve">Disclosure of whether and how affected communities  play role in decisions regarding design and implementation of programmes or investments </t>
  </si>
  <si>
    <t>S3-4_16</t>
  </si>
  <si>
    <t xml:space="preserve">Information about intended or achieved positive outcomes of programmes or investments for  affected communities   </t>
  </si>
  <si>
    <t>S3-4_17</t>
  </si>
  <si>
    <t>Explanation of the approximate scope of affected communities covered by the described social investment or development programmes, and, where applicable, the rationale for why selected communities were chosen</t>
  </si>
  <si>
    <t>S3-4_18</t>
  </si>
  <si>
    <t>Initiatives or processes whose primary aim is to deliver positive impacts for affected communities are designed also to support achievement of one or more of Sustainable Development Goals</t>
  </si>
  <si>
    <t>S3-4_19</t>
  </si>
  <si>
    <t>S3.MDR-A_13-14</t>
  </si>
  <si>
    <t>S3.MDR-T_01-13</t>
  </si>
  <si>
    <t>S3-5</t>
  </si>
  <si>
    <t>AR 45 -AR 47</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</si>
  <si>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</si>
  <si>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</si>
  <si>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</si>
  <si>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</si>
  <si>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</si>
  <si>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</si>
  <si>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</si>
  <si>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</si>
  <si>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</si>
  <si>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</si>
  <si>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</si>
  <si>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</si>
  <si>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</si>
  <si>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</si>
  <si>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</si>
  <si>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t>ESRS S4 - Consumers and end-users</t>
  </si>
  <si>
    <t>ESRS S4 sets out datapoints related to information-related impacts, personal safety and social inclusion for consumers and/or end-users</t>
  </si>
  <si>
    <t>S4.SBM-3_01</t>
  </si>
  <si>
    <t>S4</t>
  </si>
  <si>
    <t>S4.SBM-3</t>
  </si>
  <si>
    <t>AR 5  -AR 6</t>
  </si>
  <si>
    <t>All  consumers and end-users who can be materially impacted by undertaking are included in scope of disclosure under ESRS 2</t>
  </si>
  <si>
    <t>S4.SBM-3_02</t>
  </si>
  <si>
    <t>Description of types of consumers and end-users subject to material impacts</t>
  </si>
  <si>
    <t>S4.SBM-3_03</t>
  </si>
  <si>
    <t>10 a i-iv</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</si>
  <si>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</si>
  <si>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</si>
  <si>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</si>
  <si>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</si>
  <si>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</si>
  <si>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</si>
  <si>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</si>
  <si>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</si>
  <si>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</si>
  <si>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</si>
  <si>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</si>
  <si>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</si>
  <si>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</si>
  <si>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</si>
  <si>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</si>
  <si>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</si>
  <si>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</si>
  <si>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</si>
  <si>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</si>
  <si>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</si>
  <si>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</si>
  <si>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</si>
  <si>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</si>
  <si>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</si>
  <si>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</si>
  <si>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</si>
  <si>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</si>
  <si>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</si>
  <si>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</si>
  <si>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</si>
  <si>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</si>
  <si>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</si>
  <si>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</si>
  <si>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</si>
  <si>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</si>
  <si>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</si>
  <si>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S4-2_04</t>
  </si>
  <si>
    <t>AR 15 - AR 16</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</si>
  <si>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</si>
  <si>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</si>
  <si>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</si>
  <si>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</si>
  <si>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</si>
  <si>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</si>
  <si>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</si>
  <si>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</si>
  <si>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</si>
  <si>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</si>
  <si>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</si>
  <si>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</si>
  <si>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</si>
  <si>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</si>
  <si>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</si>
  <si>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</si>
  <si>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</si>
  <si>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</si>
  <si>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</si>
  <si>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</si>
  <si>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</si>
  <si>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t xml:space="preserve">25 d </t>
  </si>
  <si>
    <t xml:space="preserve">AR 24 </t>
  </si>
  <si>
    <t>S4-3_05</t>
  </si>
  <si>
    <t xml:space="preserve">Disclosure of whether and how it is assessed that consumers and end-users are aware of and trust structures or processes as way to raise their concerns or needs and have them addressed </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</si>
  <si>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</si>
  <si>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</si>
  <si>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</si>
  <si>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</si>
  <si>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</si>
  <si>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</si>
  <si>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</si>
  <si>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</si>
  <si>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</si>
  <si>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</si>
  <si>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</si>
  <si>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</si>
  <si>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</si>
  <si>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</si>
  <si>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</si>
  <si>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</si>
  <si>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</si>
  <si>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</si>
  <si>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</si>
  <si>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</si>
  <si>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</si>
  <si>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</si>
  <si>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</si>
  <si>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</si>
  <si>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</si>
  <si>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</si>
  <si>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AR 30 - AR 32</t>
  </si>
  <si>
    <t xml:space="preserve">Description of how effectiveness of actions or initiatives in delivering outcomes for consumers and end-users is tracked and assessed </t>
  </si>
  <si>
    <t>S4-4_05</t>
  </si>
  <si>
    <t xml:space="preserve">Description of approach to identifying what action is needed and appropriate in response to particular actual or potential material negative impact on  consumers and end-users   </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</si>
  <si>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</si>
  <si>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</si>
  <si>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</si>
  <si>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</si>
  <si>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</si>
  <si>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AR 37 - AR 38, AR 40</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</si>
  <si>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</si>
  <si>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</si>
  <si>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</si>
  <si>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</si>
  <si>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</si>
  <si>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</si>
  <si>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</si>
  <si>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S4-4_12</t>
  </si>
  <si>
    <t>S4-4_13</t>
  </si>
  <si>
    <t xml:space="preserve">Disclosure of whether and how undertaking seeks to use leverage with relevant business relationships to manage material negative impacts affecting  consumers and end-users   </t>
  </si>
  <si>
    <t>S4-4_14</t>
  </si>
  <si>
    <t>S4-4_15</t>
  </si>
  <si>
    <t xml:space="preserve">Disclosure of how consumers and end-users play role in decisions regarding design and implementation of programmes or processes </t>
  </si>
  <si>
    <t>S4-4_16</t>
  </si>
  <si>
    <t xml:space="preserve">Information about intended or achieved positive outcomes of programmes or processes for consumers and end-users   </t>
  </si>
  <si>
    <t>S4-4_17</t>
  </si>
  <si>
    <t>Initiatives or processes whose primary aim is to deliver positive impacts for consumers and/or end-users are designed also to support achievement of one or more of Sustainable Development Goals</t>
  </si>
  <si>
    <t>S4-4_18</t>
  </si>
  <si>
    <t>S4.MDR-A_13-14</t>
  </si>
  <si>
    <t>S4.MDR-T_01-13</t>
  </si>
  <si>
    <t>S4-5</t>
  </si>
  <si>
    <t>AR 43 - AR 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</si>
  <si>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</si>
  <si>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</si>
  <si>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</si>
  <si>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</si>
  <si>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</si>
  <si>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</si>
  <si>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</si>
  <si>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</si>
  <si>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</si>
  <si>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</si>
  <si>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</si>
  <si>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</si>
  <si>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</si>
  <si>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</si>
  <si>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</si>
  <si>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S4.MDR-T_14-19</t>
  </si>
  <si>
    <t>ESRS G1 -Business Conduct</t>
  </si>
  <si>
    <r>
      <t xml:space="preserve">ESRS G1 sets out datapoints related to </t>
    </r>
    <r>
      <rPr>
        <i/>
        <sz val="11"/>
        <rFont val="Calibri"/>
        <family val="2"/>
      </rPr>
      <t>corporate culture, protection of whistle-blowers, animal welfare, political engagement and lobbying activities, management of suppliers including payment practices, corruption and bribery (detection and incidents)</t>
    </r>
  </si>
  <si>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</si>
  <si>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</si>
  <si>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</si>
  <si>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</si>
  <si>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</si>
  <si>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</si>
  <si>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</si>
  <si>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</si>
  <si>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</si>
  <si>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</si>
  <si>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</si>
  <si>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G1-1_01</t>
  </si>
  <si>
    <t>Description of how the undertaking establishes, develops, promotes and evaluates its corporate culture</t>
  </si>
  <si>
    <t>G1-1_02</t>
  </si>
  <si>
    <t>10a</t>
  </si>
  <si>
    <t>Description of the mechanisms for identifying, reporting and investigating concerns about unlawful behaviour or behaviour in contradiction of its code of conduct or similar internal rules</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</si>
  <si>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</si>
  <si>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</si>
  <si>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</si>
  <si>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</si>
  <si>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</si>
  <si>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</si>
  <si>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</si>
  <si>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</si>
  <si>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</si>
  <si>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</si>
  <si>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</si>
  <si>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</si>
  <si>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</si>
  <si>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</si>
  <si>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</si>
  <si>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</si>
  <si>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</si>
  <si>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</si>
  <si>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</si>
  <si>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G1-1_11</t>
  </si>
  <si>
    <t>10 h</t>
  </si>
  <si>
    <t>Disclosure of the functions that are most at risk in respect of corruption and bribery</t>
  </si>
  <si>
    <t>G1-1_12</t>
  </si>
  <si>
    <t>Entity is subject to legal requirements with regard to protection of whistleblowers</t>
  </si>
  <si>
    <t>G1-2_01</t>
  </si>
  <si>
    <t>G1-2</t>
  </si>
  <si>
    <t>AR 2 - AR 3</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</si>
  <si>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</si>
  <si>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</si>
  <si>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</si>
  <si>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</si>
  <si>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G1-2_03</t>
  </si>
  <si>
    <t>Disclosure of whether and how social and environmental criteria are taken into account for selection of supply-side contractual partners</t>
  </si>
  <si>
    <t>G1.MDR-P_07-08</t>
  </si>
  <si>
    <t>G1-3_01</t>
  </si>
  <si>
    <t>G1-3</t>
  </si>
  <si>
    <t>18 a</t>
  </si>
  <si>
    <t>AR 5 - AR 6</t>
  </si>
  <si>
    <t>Information about procedures in place to prevent, detect, and address allegations or incidents of corruption or bribery</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</si>
  <si>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</si>
  <si>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</si>
  <si>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</si>
  <si>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</si>
  <si>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</si>
  <si>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</si>
  <si>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</si>
  <si>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</si>
  <si>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</si>
  <si>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</si>
  <si>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G1-3_06</t>
  </si>
  <si>
    <t xml:space="preserve">21 a </t>
  </si>
  <si>
    <t>Information about nature, scope and depth of anti-corruption or anti-bribery training programmes offered or required</t>
  </si>
  <si>
    <t>G1-3_07</t>
  </si>
  <si>
    <t>Percentage of functions-at-risk covered by training programmes</t>
  </si>
  <si>
    <t>G1-3_08</t>
  </si>
  <si>
    <t>Information about members of administrative, supervisory and management bodies relating to anti-corruption or anti-bribery training</t>
  </si>
  <si>
    <t>G1-3_09</t>
  </si>
  <si>
    <t>Disclosure of an analysis of its training activities by, for example, region of training or category</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</si>
  <si>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</si>
  <si>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</si>
  <si>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</si>
  <si>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</si>
  <si>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</si>
  <si>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G1-4_02</t>
  </si>
  <si>
    <t>Amount of fines for violation of anti-corruption and anti- bribery laws</t>
  </si>
  <si>
    <t>G1-4_03</t>
  </si>
  <si>
    <t>Prevention and detection of corruption or bribery - anti-corruption and bribery training table</t>
  </si>
  <si>
    <t>G1-4_04</t>
  </si>
  <si>
    <t>25 a</t>
  </si>
  <si>
    <t>Number of confirmed incidents of corruption or bribery</t>
  </si>
  <si>
    <t>G1-4_05</t>
  </si>
  <si>
    <t>Information about nature of confirmed incidents of corruption or bribery</t>
  </si>
  <si>
    <t>G1-4_06</t>
  </si>
  <si>
    <t>25 b</t>
  </si>
  <si>
    <t>Number of confirmed incidents in which own workers were dismissed or disciplined for corruption or bribery-related incidents</t>
  </si>
  <si>
    <t>G1-4_07</t>
  </si>
  <si>
    <t>25 c</t>
  </si>
  <si>
    <t>Number of confirmed incidents relating to contracts with business partners that were terminated or not renewed due to violations related to corruption or bribery</t>
  </si>
  <si>
    <t>G1-4_08</t>
  </si>
  <si>
    <t>25 d</t>
  </si>
  <si>
    <t>Information about details of public legal cases regarding corruption or bribery brought against undertaking and own workers and about outcomes of such cases</t>
  </si>
  <si>
    <t>G1-5_01</t>
  </si>
  <si>
    <t>G1-5</t>
  </si>
  <si>
    <t>Information about representative(s) responsible in administrative, management and supervisory bodies for oversight of political influence and lobbying activities</t>
  </si>
  <si>
    <t>G1-5_02</t>
  </si>
  <si>
    <t>AR 9 - AR 10</t>
  </si>
  <si>
    <t>Information about financial or in-kind political contributions</t>
  </si>
  <si>
    <t>G1-5_03</t>
  </si>
  <si>
    <t>29 b i</t>
  </si>
  <si>
    <t>Financial political contributions made</t>
  </si>
  <si>
    <t>G1-5_04</t>
  </si>
  <si>
    <t>Amount of internal and external lobbying expenses</t>
  </si>
  <si>
    <t>G1-5_05</t>
  </si>
  <si>
    <t>Amount paid for membership to lobbying associations</t>
  </si>
  <si>
    <t>G1-5_06</t>
  </si>
  <si>
    <t>In-kind political contributions made</t>
  </si>
  <si>
    <t>G1-5_07</t>
  </si>
  <si>
    <t>29 b ii</t>
  </si>
  <si>
    <t>Disclosure of how monetary value of in-kind contributions is estimated</t>
  </si>
  <si>
    <t>G1-5_08</t>
  </si>
  <si>
    <t>Financial and in-kind political contributions made [table]</t>
  </si>
  <si>
    <t>G1-5_09</t>
  </si>
  <si>
    <t>Disclosure of main topics covered by lobbying activities and undertaking's main positions on these topics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</si>
  <si>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</si>
  <si>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</si>
  <si>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</si>
  <si>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</si>
  <si>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G1-5_12</t>
  </si>
  <si>
    <t>AR13</t>
  </si>
  <si>
    <t>The entity is legally obliged to be a member of a chamber of commerce or other organisation that represents its interests</t>
  </si>
  <si>
    <t>G1.MDR-A_13-14</t>
  </si>
  <si>
    <t>G1-6_01</t>
  </si>
  <si>
    <t>G1-6</t>
  </si>
  <si>
    <t>Average number of days to pay invoice from date when contractual or statutory term of payment starts to be calculated</t>
  </si>
  <si>
    <t>G1-6_02</t>
  </si>
  <si>
    <t>AR 16 - AR 17</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</si>
  <si>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</si>
  <si>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</si>
  <si>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</si>
  <si>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</si>
  <si>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</si>
  <si>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</si>
  <si>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</si>
  <si>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</si>
  <si>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t>Large Undertaking - Rental-Specific KPIs</t>
  </si>
  <si>
    <t>The table below sets out supplementary KPIs, that were not fully covered by the ESRS topical areas. The disclosures are predominantly rental-sector specific, and have been derived from the previous ERA 2.0 KPI Framework.</t>
  </si>
  <si>
    <t>Topic</t>
  </si>
  <si>
    <t>ERA Framework 2.0 Category</t>
  </si>
  <si>
    <t>Included in new proposed SME - basic metrics?</t>
  </si>
  <si>
    <t>Included in new proposed SME - comprehensive metrics?</t>
  </si>
  <si>
    <t>Included in Large Undertaking - Basic</t>
  </si>
  <si>
    <t>Included in Large Undertaking - Comprehensive</t>
  </si>
  <si>
    <t>PEOPLE</t>
  </si>
  <si>
    <t>Minimum</t>
  </si>
  <si>
    <t>Not included</t>
  </si>
  <si>
    <t>Add as supplementary</t>
  </si>
  <si>
    <t xml:space="preserve">2. Employee voluntary turnover </t>
  </si>
  <si>
    <t>Turnover covered by B8</t>
  </si>
  <si>
    <t>Turnover covered by ESRS S1</t>
  </si>
  <si>
    <t xml:space="preserve">3. % of workforce women </t>
  </si>
  <si>
    <t>Good</t>
  </si>
  <si>
    <t>Covered by B8</t>
  </si>
  <si>
    <t>Employees by gender covered by ESRS S1</t>
  </si>
  <si>
    <t xml:space="preserve">4. % managers women </t>
  </si>
  <si>
    <t>Gender diversity at management level covered by C5</t>
  </si>
  <si>
    <t>Gender diversity at management level covered by ESRS2</t>
  </si>
  <si>
    <t>5. Sick leave</t>
  </si>
  <si>
    <t>Not included, although work-related ill health is covered in S2</t>
  </si>
  <si>
    <t xml:space="preserve">6. % of employees permanently employed </t>
  </si>
  <si>
    <t>Best</t>
  </si>
  <si>
    <t>Temporary employment covered by B8</t>
  </si>
  <si>
    <t>Covered under S1</t>
  </si>
  <si>
    <t>Number of nationalities employed</t>
  </si>
  <si>
    <t>The number of nationalities employed is an indicator of diversity within your workforce. It is expressed in an absolute number.</t>
  </si>
  <si>
    <t xml:space="preserve">8. % of employees under 25 </t>
  </si>
  <si>
    <t>Age distributions covered by S1</t>
  </si>
  <si>
    <t xml:space="preserve">9. % of employees over 50 </t>
  </si>
  <si>
    <t xml:space="preserve">10. Gender pay gap </t>
  </si>
  <si>
    <t>Gender pay gap covered by B10</t>
  </si>
  <si>
    <t>Gender pay gap covered by S1</t>
  </si>
  <si>
    <t xml:space="preserve">11. Disability / disadvantaged employment % </t>
  </si>
  <si>
    <t>Disabilities covered by ESRS S1</t>
  </si>
  <si>
    <t xml:space="preserve">Time given to employees for volunteering </t>
  </si>
  <si>
    <t>This is the absolute period of time given to employees for volunteering.</t>
  </si>
  <si>
    <t>1. Number of accidents as measured by Lost Time Incident Rate (LTIR)</t>
  </si>
  <si>
    <t>Accident rate covered by B9</t>
  </si>
  <si>
    <t>LTIR rate covered by S1</t>
  </si>
  <si>
    <t xml:space="preserve"> 2. Share of operations covered by OHSAS 18001 or similar (relative to sales) </t>
  </si>
  <si>
    <t>Removed by Carmen</t>
  </si>
  <si>
    <t>3. Safety offering as a % of sales</t>
  </si>
  <si>
    <t>TRAINING</t>
  </si>
  <si>
    <t xml:space="preserve">1. % of employees receiving training </t>
  </si>
  <si>
    <t>Number of external individuals participating in safety training</t>
  </si>
  <si>
    <t>This measure relates to the absolute number of individuals, usually customer, participating in safety training during the reporting period.</t>
  </si>
  <si>
    <t>ENVIRONMENT</t>
  </si>
  <si>
    <t xml:space="preserve">2. Reduction in carbon emissions </t>
  </si>
  <si>
    <t>Carbon emissions covered by B3 &amp; C3</t>
  </si>
  <si>
    <t>Carbon emissions covered by ESRS E1</t>
  </si>
  <si>
    <t xml:space="preserve">3. Reduction in waste </t>
  </si>
  <si>
    <t>Waste covered by ESRS E5</t>
  </si>
  <si>
    <t xml:space="preserve">4. Number of branches ISO 14000 certified </t>
  </si>
  <si>
    <t xml:space="preserve">5. Water consumption per € unit turnover </t>
  </si>
  <si>
    <t>Water covered by ESRS E3</t>
  </si>
  <si>
    <t xml:space="preserve">6. Third party rating </t>
  </si>
  <si>
    <t xml:space="preserve">Legal proceedings – environment </t>
  </si>
  <si>
    <t>This refers to the number of lawsuits relating to environmental incidents. The figure is a simple sum of all lawsuits received by the company and is an indicator of an effective approach to 
ensuring environmental laws and regulations are observed within the organisation.</t>
  </si>
  <si>
    <t>Environmental incident / near miss</t>
  </si>
  <si>
    <t>The number of environmental incidents or near miss situations relating to environmental factors. The figure is a simple sum of all 
incidents / near miss situations and is an indicator of an effective approach to ensuring environmental best practice rules, procedures 
and approaches are observed within the organisation.</t>
  </si>
  <si>
    <t>Not included although B4 has some overlap</t>
  </si>
  <si>
    <t>SUPPLY CHAIN</t>
  </si>
  <si>
    <t>% of suppliers assessed on CSR</t>
  </si>
  <si>
    <t xml:space="preserve">There are three main approaches that a rental company can consider implementing:
 1. Self-assessment by suppliers, ideally using a third-party risk management based approach such as EcoVadis, ACESIA or one of the many other third party providers.
 2. Physical audit of high-risk suppliers, undertaking physical audits is time consuming and expensive and should only be undertaken following a risk analysis, and targeted at high-risk suppliers as described above, as this will 
give the greatest return for the lowest investment in time and effort.
 3. Physical audit of high-risk suppliers by an external third party, as 2) but using a recognised third-party expert.
 The reporting KPI is either the number of audits or supplier self-assessments undertaken. This can be reported as an absolute number, or ideally as a % of total suppliers, or % of spend, or best of all, a % of high-risk suppliers. </t>
  </si>
  <si>
    <t>ANTI-BRIBERY &amp; CORRUPTION</t>
  </si>
  <si>
    <t xml:space="preserve">% employees receiving business ethics/CoC training annually </t>
  </si>
  <si>
    <t>Rental companies should implement and report on the % of their staff and, as a minimum, at-risk staff such as those in positions of authority or high risk, who have been trained in the business code of conduct.</t>
  </si>
  <si>
    <t>3. Violations of corruption or bribery</t>
  </si>
  <si>
    <t>ABC fines covered by B12</t>
  </si>
  <si>
    <t>ABC covered by G1</t>
  </si>
  <si>
    <t>CIRCULARITY</t>
  </si>
  <si>
    <t>% of equipment recycled by unit</t>
  </si>
  <si>
    <t>The two most common indicators are: 
• Number of units reused
• % of total units consumed made up from recycled, reused and/or refurbished parts, calculated by recycled parts / total parts x 100</t>
  </si>
  <si>
    <t xml:space="preserve"> 2. % of waste recycled by weight</t>
  </si>
  <si>
    <t>Recycling rate covered by B7</t>
  </si>
  <si>
    <t>Recycling covered by E5</t>
  </si>
  <si>
    <t>1. Fleet operator recognition scheme (FORS or local equivalent) certification per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</si>
</sst>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7">
    <font>
      <sz val="11"/>
      <name val="Calibri"/>
    </font>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sz val="11"/>
      <name val="Calibri"/>
      <family val="2"/>
    </font>
    <font>
      <sz val="11"/>
      <name val="Calibri"/>
      <family val="2"/>
    </font>
    <font>
      <u/>
      <sz val="11"/>
      <color theme="10"/>
      <name val="Calibri"/>
      <family val="2"/>
    </font>
    <font>
      <sz val="8"/>
      <name val="Calibri"/>
      <family val="2"/>
    </font>
    <font>
      <sz val="8"/>
      <name val="Calibri"/>
      <family val="2"/>
    </font>
    <font>
      <sz val="11"/>
      <color theme="1"/>
      <name val="Calibri"/>
      <family val="2"/>
    </font>
    <font>
      <sz val="14"/>
      <color theme="1"/>
      <name val="Calibri"/>
      <family val="2"/>
    </font>
    <font>
      <u/>
      <sz val="12"/>
      <color theme="10"/>
      <name val="Aptos Narrow"/>
      <family val="2"/>
      <scheme val="minor"/>
    </font>
    <font>
      <u/>
      <sz val="11"/>
      <color theme="10"/>
      <name val="Aptos Narrow"/>
      <family val="2"/>
      <scheme val="minor"/>
    </font>
    <font>
      <b/>
      <sz val="10"/>
      <color theme="1"/>
      <name val="Calibri"/>
      <family val="2"/>
    </font>
    <font>
      <sz val="10"/>
      <color theme="1"/>
      <name val="Calibri"/>
      <family val="2"/>
    </font>
    <font>
      <b/>
      <sz val="11"/>
      <color rgb="FFC00000"/>
      <name val="Calibri"/>
      <family val="2"/>
    </font>
    <font>
      <sz val="8"/>
      <color theme="1"/>
      <name val="Aptos Narrow"/>
      <family val="2"/>
      <scheme val="minor"/>
    </font>
    <font>
      <b/>
      <sz val="11"/>
      <name val="Calibri"/>
      <family val="2"/>
    </font>
    <font>
      <sz val="8"/>
      <color rgb="FF000000"/>
      <name val="Calibri"/>
      <family val="2"/>
    </font>
    <font>
      <sz val="11"/>
      <name val="Calibri"/>
      <family val="2"/>
    </font>
    <font>
      <sz val="11"/>
      <color rgb="FF000000"/>
      <name val="Aptos Narrow"/>
      <family val="2"/>
      <scheme val="minor"/>
    </font>
    <font>
      <sz val="11"/>
      <color rgb="FF000000"/>
      <name val="Aptos Narrow"/>
      <family val="2"/>
      <scheme val="minor"/>
    </font>
    <font>
      <sz val="8"/>
      <name val="Calibri"/>
      <family val="2"/>
    </font>
    <font>
      <i/>
      <sz val="10"/>
      <name val="Calibri"/>
      <family val="2"/>
    </font>
    <font>
      <i/>
      <sz val="11"/>
      <name val="Calibri"/>
      <family val="2"/>
    </font>
    <font>
      <b/>
      <sz val="11"/>
      <color theme="0"/>
      <name val="Calibri"/>
      <family val="2"/>
    </font>
    <font>
      <i/>
      <sz val="8"/>
      <color rgb="FF000000"/>
      <name val="Calibri"/>
      <family val="2"/>
    </font>
    <font>
      <sz val="9"/>
      <name val="Calibri"/>
      <family val="2"/>
    </font>
    <font>
      <b/>
      <sz val="10"/>
      <color theme="3" tint="0.249977111117893"/>
      <name val="Calibri"/>
      <family val="2"/>
    </font>
    <font>
      <b/>
      <sz val="22"/>
      <color theme="3" tint="0.249977111117893"/>
      <name val="Calibri"/>
      <family val="2"/>
    </font>
    <font>
      <b/>
      <u/>
      <sz val="18"/>
      <name val="Calibri"/>
      <family val="2"/>
    </font>
    <font>
      <sz val="12"/>
      <color indexed="8"/>
      <name val="Calibri"/>
      <family val="2"/>
    </font>
    <font>
      <sz val="12"/>
      <color theme="1"/>
      <name val="Calibri"/>
      <family val="2"/>
    </font>
    <font>
      <sz val="12"/>
      <name val="Calibri"/>
      <family val="2"/>
    </font>
    <font>
      <sz val="18"/>
      <color theme="1"/>
      <name val="Calibri"/>
      <family val="2"/>
    </font>
    <font>
      <sz val="11"/>
      <color indexed="40"/>
      <name val="Calibri"/>
      <family val="2"/>
    </font>
    <font>
      <b/>
      <sz val="12"/>
      <color indexed="8"/>
      <name val="Calibri"/>
      <family val="2"/>
    </font>
    <font>
      <b/>
      <sz val="11"/>
      <color rgb="FF000000"/>
      <name val="Calibri"/>
      <family val="2"/>
    </font>
    <font>
      <b/>
      <i/>
      <sz val="11"/>
      <color rgb="FF000000"/>
      <name val="Calibri"/>
      <family val="2"/>
    </font>
    <font>
      <sz val="11"/>
      <color theme="1"/>
      <name val="Calibri"/>
      <family val="2"/>
    </font>
    <font>
      <b/>
      <sz val="11"/>
      <color theme="1"/>
      <name val="Calibri"/>
      <family val="2"/>
    </font>
    <font>
      <sz val="8"/>
      <color theme="1"/>
      <name val="Calibri"/>
      <family val="2"/>
    </font>
    <font>
      <sz val="9"/>
      <color rgb="FF000000"/>
      <name val="Calibri"/>
      <family val="2"/>
    </font>
    <font>
      <b/>
      <sz val="9"/>
      <color theme="0"/>
      <name val="Calibri"/>
      <family val="2"/>
    </font>
    <font>
      <b/>
      <sz val="10"/>
      <color theme="0"/>
      <name val="Calibri"/>
      <family val="2"/>
    </font>
    <font>
      <sz val="11"/>
      <color theme="0"/>
      <name val="Calibri"/>
      <family val="2"/>
    </font>
    <font>
      <sz val="8"/>
      <color theme="0"/>
      <name val="Calibri"/>
      <family val="2"/>
    </font>
    <font>
      <b/>
      <sz val="12"/>
      <color theme="0"/>
      <name val="Calibri"/>
      <family val="2"/>
    </font>
    <font>
      <sz val="9"/>
      <color rgb="FFC00000"/>
      <name val="Calibri"/>
      <family val="2"/>
    </font>
    <font>
      <i/>
      <sz val="11"/>
      <color theme="1"/>
      <name val="Calibri"/>
      <family val="2"/>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0F8E3"/>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4"/>
        <bgColor indexed="64"/>
      </patternFill>
    </fill>
    <fill>
      <patternFill patternType="solid">
        <fgColor theme="9" tint="-0.499984740745262"/>
        <bgColor indexed="64"/>
      </patternFill>
    </fill>
    <fill>
      <patternFill patternType="solid">
        <fgColor theme="6"/>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249977111117893"/>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right style="medium">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rgb="FF000000"/>
      </bottom>
      <diagonal/>
    </border>
    <border>
      <left style="medium">
        <color rgb="FFABABAB"/>
      </left>
      <right style="medium">
        <color rgb="FFABABAB"/>
      </right>
      <top style="medium">
        <color rgb="FFABABAB"/>
      </top>
      <bottom style="medium">
        <color rgb="FFABABAB"/>
      </bottom>
      <diagonal/>
    </border>
    <border>
      <left style="thin">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style="thin">
        <color rgb="FF000000"/>
      </left>
      <right/>
      <top style="medium">
        <color rgb="FF000000"/>
      </top>
      <bottom/>
      <diagonal/>
    </border>
    <border>
      <left style="thin">
        <color rgb="FF000000"/>
      </left>
      <right/>
      <top/>
      <bottom style="medium">
        <color rgb="FF000000"/>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theme="3" tint="0.89999084444715716"/>
      </left>
      <right style="thin">
        <color theme="3" tint="0.89999084444715716"/>
      </right>
      <top style="thin">
        <color theme="3" tint="0.89999084444715716"/>
      </top>
      <bottom style="thin">
        <color theme="3" tint="0.89999084444715716"/>
      </bottom>
      <diagonal/>
    </border>
    <border>
      <left style="double">
        <color theme="1"/>
      </left>
      <right style="thin">
        <color rgb="FF000000"/>
      </right>
      <top style="medium">
        <color rgb="FF000000"/>
      </top>
      <bottom style="medium">
        <color rgb="FF000000"/>
      </bottom>
      <diagonal/>
    </border>
    <border>
      <left style="double">
        <color theme="1"/>
      </left>
      <right style="thin">
        <color rgb="FF000000"/>
      </right>
      <top style="medium">
        <color rgb="FF000000"/>
      </top>
      <bottom/>
      <diagonal/>
    </border>
    <border>
      <left style="double">
        <color theme="1"/>
      </left>
      <right style="thin">
        <color rgb="FF000000"/>
      </right>
      <top/>
      <bottom style="medium">
        <color rgb="FF000000"/>
      </bottom>
      <diagonal/>
    </border>
    <border>
      <left style="double">
        <color theme="1"/>
      </left>
      <right style="thin">
        <color rgb="FF000000"/>
      </right>
      <top style="medium">
        <color indexed="64"/>
      </top>
      <bottom style="medium">
        <color indexed="64"/>
      </bottom>
      <diagonal/>
    </border>
    <border>
      <left style="double">
        <color theme="1"/>
      </left>
      <right style="thin">
        <color auto="1"/>
      </right>
      <top/>
      <bottom/>
      <diagonal/>
    </border>
    <border>
      <left style="double">
        <color theme="1"/>
      </left>
      <right style="thin">
        <color rgb="FF000000"/>
      </right>
      <top/>
      <bottom/>
      <diagonal/>
    </border>
    <border>
      <left style="double">
        <color theme="1"/>
      </left>
      <right style="medium">
        <color indexed="64"/>
      </right>
      <top style="medium">
        <color rgb="FF000000"/>
      </top>
      <bottom/>
      <diagonal/>
    </border>
    <border>
      <left style="double">
        <color theme="1"/>
      </left>
      <right style="thin">
        <color auto="1"/>
      </right>
      <top style="medium">
        <color auto="1"/>
      </top>
      <bottom style="medium">
        <color auto="1"/>
      </bottom>
      <diagonal/>
    </border>
    <border>
      <left style="medium">
        <color auto="1"/>
      </left>
      <right style="double">
        <color theme="1"/>
      </right>
      <top style="medium">
        <color indexed="64"/>
      </top>
      <bottom style="medium">
        <color auto="1"/>
      </bottom>
      <diagonal/>
    </border>
    <border>
      <left style="medium">
        <color auto="1"/>
      </left>
      <right style="double">
        <color theme="1"/>
      </right>
      <top/>
      <bottom/>
      <diagonal/>
    </border>
    <border>
      <left style="medium">
        <color auto="1"/>
      </left>
      <right style="double">
        <color theme="1"/>
      </right>
      <top style="medium">
        <color rgb="FF000000"/>
      </top>
      <bottom style="medium">
        <color rgb="FF000000"/>
      </bottom>
      <diagonal/>
    </border>
    <border>
      <left style="medium">
        <color auto="1"/>
      </left>
      <right style="double">
        <color theme="1"/>
      </right>
      <top style="medium">
        <color rgb="FF000000"/>
      </top>
      <bottom/>
      <diagonal/>
    </border>
    <border>
      <left style="medium">
        <color auto="1"/>
      </left>
      <right style="double">
        <color theme="1"/>
      </right>
      <top/>
      <bottom style="medium">
        <color rgb="FF000000"/>
      </bottom>
      <diagonal/>
    </border>
    <border>
      <left style="double">
        <color theme="1"/>
      </left>
      <right style="thin">
        <color auto="1"/>
      </right>
      <top style="medium">
        <color auto="1"/>
      </top>
      <bottom/>
      <diagonal/>
    </border>
    <border>
      <left style="double">
        <color theme="1"/>
      </left>
      <right style="thin">
        <color auto="1"/>
      </right>
      <top/>
      <bottom style="medium">
        <color auto="1"/>
      </bottom>
      <diagonal/>
    </border>
    <border>
      <left style="thin">
        <color auto="1"/>
      </left>
      <right style="double">
        <color theme="1"/>
      </right>
      <top style="medium">
        <color auto="1"/>
      </top>
      <bottom/>
      <diagonal/>
    </border>
    <border>
      <left style="thin">
        <color auto="1"/>
      </left>
      <right style="double">
        <color theme="1"/>
      </right>
      <top/>
      <bottom/>
      <diagonal/>
    </border>
    <border>
      <left style="thin">
        <color auto="1"/>
      </left>
      <right style="double">
        <color theme="1"/>
      </right>
      <top/>
      <bottom style="medium">
        <color auto="1"/>
      </bottom>
      <diagonal/>
    </border>
    <border>
      <left style="medium">
        <color auto="1"/>
      </left>
      <right style="double">
        <color theme="1"/>
      </right>
      <top/>
      <bottom style="medium">
        <color auto="1"/>
      </bottom>
      <diagonal/>
    </border>
    <border>
      <left style="medium">
        <color auto="1"/>
      </left>
      <right style="double">
        <color theme="1"/>
      </right>
      <top style="medium">
        <color auto="1"/>
      </top>
      <bottom/>
      <diagonal/>
    </border>
    <border>
      <left style="double">
        <color theme="1"/>
      </left>
      <right style="medium">
        <color auto="1"/>
      </right>
      <top style="medium">
        <color auto="1"/>
      </top>
      <bottom/>
      <diagonal/>
    </border>
    <border>
      <left style="double">
        <color theme="1"/>
      </left>
      <right style="medium">
        <color auto="1"/>
      </right>
      <top/>
      <bottom/>
      <diagonal/>
    </border>
    <border>
      <left style="double">
        <color theme="1"/>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rgb="FF000000"/>
      </left>
      <right style="double">
        <color theme="1"/>
      </right>
      <top/>
      <bottom style="medium">
        <color rgb="FF000000"/>
      </bottom>
      <diagonal/>
    </border>
    <border>
      <left style="medium">
        <color auto="1"/>
      </left>
      <right style="thin">
        <color auto="1"/>
      </right>
      <top/>
      <bottom/>
      <diagonal/>
    </border>
    <border>
      <left style="double">
        <color theme="1"/>
      </left>
      <right style="double">
        <color theme="1"/>
      </right>
      <top style="medium">
        <color indexed="64"/>
      </top>
      <bottom/>
      <diagonal/>
    </border>
    <border>
      <left style="double">
        <color theme="1"/>
      </left>
      <right style="double">
        <color theme="1"/>
      </right>
      <top/>
      <bottom/>
      <diagonal/>
    </border>
    <border>
      <left style="double">
        <color theme="1"/>
      </left>
      <right style="double">
        <color theme="1"/>
      </right>
      <top/>
      <bottom style="medium">
        <color auto="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thin">
        <color rgb="FF000000"/>
      </left>
      <right style="double">
        <color theme="1"/>
      </right>
      <top style="medium">
        <color rgb="FF000000"/>
      </top>
      <bottom/>
      <diagonal/>
    </border>
    <border>
      <left style="double">
        <color theme="1"/>
      </left>
      <right style="medium">
        <color auto="1"/>
      </right>
      <top/>
      <bottom style="medium">
        <color rgb="FF000000"/>
      </bottom>
      <diagonal/>
    </border>
    <border>
      <left style="thin">
        <color rgb="FF000000"/>
      </left>
      <right style="double">
        <color theme="1"/>
      </right>
      <top/>
      <bottom/>
      <diagonal/>
    </border>
    <border>
      <left style="medium">
        <color rgb="FF000000"/>
      </left>
      <right style="double">
        <color theme="1"/>
      </right>
      <top style="medium">
        <color indexed="64"/>
      </top>
      <bottom/>
      <diagonal/>
    </border>
    <border>
      <left style="medium">
        <color rgb="FF000000"/>
      </left>
      <right style="double">
        <color theme="1"/>
      </right>
      <top/>
      <bottom/>
      <diagonal/>
    </border>
    <border>
      <left style="medium">
        <color rgb="FF000000"/>
      </left>
      <right style="double">
        <color theme="1"/>
      </right>
      <top/>
      <bottom style="medium">
        <color rgb="FF000000"/>
      </bottom>
      <diagonal/>
    </border>
    <border>
      <left/>
      <right/>
      <top style="double">
        <color theme="1"/>
      </top>
      <bottom/>
      <diagonal/>
    </border>
    <border>
      <left/>
      <right/>
      <top/>
      <bottom style="double">
        <color theme="1"/>
      </bottom>
      <diagonal/>
    </border>
    <border>
      <left/>
      <right/>
      <top style="double">
        <color theme="1"/>
      </top>
      <bottom style="double">
        <color theme="1"/>
      </bottom>
      <diagonal/>
    </border>
    <border>
      <left/>
      <right style="medium">
        <color theme="1"/>
      </right>
      <top style="double">
        <color theme="1"/>
      </top>
      <bottom/>
      <diagonal/>
    </border>
    <border>
      <left/>
      <right style="medium">
        <color theme="1"/>
      </right>
      <top/>
      <bottom/>
      <diagonal/>
    </border>
    <border>
      <left/>
      <right style="medium">
        <color theme="1"/>
      </right>
      <top/>
      <bottom style="double">
        <color theme="1"/>
      </bottom>
      <diagonal/>
    </border>
    <border>
      <left/>
      <right style="medium">
        <color theme="1"/>
      </right>
      <top style="double">
        <color theme="1"/>
      </top>
      <bottom style="double">
        <color theme="1"/>
      </bottom>
      <diagonal/>
    </border>
    <border>
      <left/>
      <right/>
      <top style="double">
        <color theme="1"/>
      </top>
      <bottom style="medium">
        <color theme="1"/>
      </bottom>
      <diagonal/>
    </border>
    <border>
      <left/>
      <right style="medium">
        <color theme="1"/>
      </right>
      <top style="double">
        <color theme="1"/>
      </top>
      <bottom style="medium">
        <color theme="1"/>
      </bottom>
      <diagonal/>
    </border>
    <border>
      <left style="medium">
        <color theme="1"/>
      </left>
      <right style="medium">
        <color theme="1"/>
      </right>
      <top style="double">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double">
        <color theme="1"/>
      </bottom>
      <diagonal/>
    </border>
    <border>
      <left style="medium">
        <color theme="1"/>
      </left>
      <right style="medium">
        <color theme="1"/>
      </right>
      <top style="double">
        <color theme="1"/>
      </top>
      <bottom style="double">
        <color theme="1"/>
      </bottom>
      <diagonal/>
    </border>
    <border>
      <left style="medium">
        <color theme="1"/>
      </left>
      <right style="medium">
        <color theme="1"/>
      </right>
      <top style="double">
        <color theme="1"/>
      </top>
      <bottom/>
      <diagonal/>
    </border>
    <border>
      <left style="thin">
        <color auto="1"/>
      </left>
      <right style="thin">
        <color auto="1"/>
      </right>
      <top style="medium">
        <color rgb="FF000000"/>
      </top>
      <bottom style="thin">
        <color auto="1"/>
      </bottom>
      <diagonal/>
    </border>
    <border>
      <left/>
      <right style="double">
        <color theme="1"/>
      </right>
      <top style="double">
        <color theme="1"/>
      </top>
      <bottom style="double">
        <color theme="1"/>
      </bottom>
      <diagonal/>
    </border>
    <border>
      <left/>
      <right style="medium">
        <color rgb="FF000000"/>
      </right>
      <top style="medium">
        <color auto="1"/>
      </top>
      <bottom/>
      <diagonal/>
    </border>
    <border>
      <left/>
      <right style="medium">
        <color rgb="FF000000"/>
      </right>
      <top/>
      <bottom/>
      <diagonal/>
    </border>
    <border>
      <left/>
      <right style="medium">
        <color rgb="FF000000"/>
      </right>
      <top style="medium">
        <color rgb="FF000000"/>
      </top>
      <bottom/>
      <diagonal/>
    </border>
    <border>
      <left style="thin">
        <color theme="3" tint="0.89999084444715716"/>
      </left>
      <right/>
      <top style="thin">
        <color theme="3" tint="0.89999084444715716"/>
      </top>
      <bottom style="thin">
        <color theme="3" tint="0.89999084444715716"/>
      </bottom>
      <diagonal/>
    </border>
    <border>
      <left/>
      <right style="thin">
        <color theme="3" tint="0.89999084444715716"/>
      </right>
      <top style="thin">
        <color theme="3" tint="0.89999084444715716"/>
      </top>
      <bottom style="thin">
        <color theme="3" tint="0.89999084444715716"/>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auto="1"/>
      </left>
      <right/>
      <top style="medium">
        <color auto="1"/>
      </top>
      <bottom/>
      <diagonal/>
    </border>
  </borders>
  <cellStyleXfs count="58">
    <xf numFmtId="0" fontId="0" fillId="0" borderId="0"/>
    <xf numFmtId="9" fontId="2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applyNumberFormat="0" applyFill="0" applyBorder="0" applyAlignment="0" applyProtection="0"/>
    <xf numFmtId="0" fontId="20" fillId="0" borderId="0"/>
    <xf numFmtId="0" fontId="20" fillId="0" borderId="0"/>
    <xf numFmtId="0" fontId="20" fillId="0" borderId="0"/>
    <xf numFmtId="0" fontId="21" fillId="0" borderId="0"/>
    <xf numFmtId="0" fontId="23"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0" applyNumberFormat="0" applyFill="0" applyBorder="0" applyAlignment="0" applyProtection="0"/>
    <xf numFmtId="0" fontId="36" fillId="0" borderId="0"/>
    <xf numFmtId="0" fontId="37" fillId="0" borderId="0"/>
    <xf numFmtId="0" fontId="19" fillId="0" borderId="0" applyNumberFormat="0" applyFill="0" applyBorder="0" applyAlignment="0" applyProtection="0"/>
    <xf numFmtId="0" fontId="38" fillId="0" borderId="0"/>
    <xf numFmtId="0" fontId="21" fillId="0" borderId="0"/>
    <xf numFmtId="0" fontId="38" fillId="0" borderId="0"/>
  </cellStyleXfs>
  <cellXfs count="836">
    <xf numFmtId="0" fontId="0" fillId="0" borderId="0" xfId="0"/>
    <xf numFmtId="0" fontId="26" fillId="0" borderId="0" xfId="49" applyFont="1"/>
    <xf numFmtId="0" fontId="27" fillId="0" borderId="0" xfId="49" applyFont="1"/>
    <xf numFmtId="0" fontId="23" fillId="0" borderId="0" xfId="50" applyFont="1"/>
    <xf numFmtId="0" fontId="30" fillId="0" borderId="0" xfId="51" applyFont="1"/>
    <xf numFmtId="164" fontId="26" fillId="0" borderId="0" xfId="49" applyNumberFormat="1" applyFont="1" applyAlignment="1">
      <alignment horizontal="left"/>
    </xf>
    <xf numFmtId="0" fontId="31" fillId="0" borderId="0" xfId="51" applyFont="1"/>
    <xf numFmtId="0" fontId="31" fillId="0" borderId="0" xfId="49" applyFont="1"/>
    <xf numFmtId="0" fontId="32" fillId="0" borderId="0" xfId="49" applyFont="1"/>
    <xf numFmtId="0" fontId="1" fillId="0" borderId="0" xfId="49"/>
    <xf numFmtId="0" fontId="0" fillId="0" borderId="0" xfId="0" applyAlignment="1">
      <alignment horizontal="center" vertical="center"/>
    </xf>
    <xf numFmtId="0" fontId="26" fillId="0" borderId="0" xfId="49" applyFont="1" applyAlignment="1">
      <alignment vertical="top" wrapText="1"/>
    </xf>
    <xf numFmtId="0" fontId="35" fillId="0" borderId="60" xfId="0" applyFont="1" applyBorder="1" applyAlignment="1">
      <alignment horizontal="left" vertical="center" wrapText="1" readingOrder="1"/>
    </xf>
    <xf numFmtId="0" fontId="35" fillId="0" borderId="57" xfId="0" applyFont="1" applyBorder="1" applyAlignment="1">
      <alignment horizontal="left" vertical="center" wrapText="1" readingOrder="1"/>
    </xf>
    <xf numFmtId="0" fontId="24" fillId="0" borderId="0" xfId="0" applyFont="1"/>
    <xf numFmtId="0" fontId="24" fillId="0" borderId="14" xfId="0" applyFont="1" applyBorder="1" applyAlignment="1">
      <alignment vertical="center"/>
    </xf>
    <xf numFmtId="0" fontId="24" fillId="0" borderId="16" xfId="0" applyFont="1" applyBorder="1" applyAlignment="1">
      <alignment vertical="center" wrapText="1"/>
    </xf>
    <xf numFmtId="0" fontId="0" fillId="0" borderId="0" xfId="0" applyAlignment="1">
      <alignment vertical="center"/>
    </xf>
    <xf numFmtId="0" fontId="41" fillId="0" borderId="0" xfId="0" applyFont="1"/>
    <xf numFmtId="0" fontId="35" fillId="0" borderId="76" xfId="0" applyFont="1" applyBorder="1" applyAlignment="1">
      <alignment horizontal="left" vertical="center" wrapText="1" readingOrder="1"/>
    </xf>
    <xf numFmtId="0" fontId="35" fillId="0" borderId="73" xfId="0" applyFont="1" applyBorder="1" applyAlignment="1">
      <alignment horizontal="left" vertical="center" wrapText="1" readingOrder="1"/>
    </xf>
    <xf numFmtId="0" fontId="35" fillId="0" borderId="77" xfId="0" applyFont="1" applyBorder="1" applyAlignment="1">
      <alignment horizontal="left" vertical="center" wrapText="1" readingOrder="1"/>
    </xf>
    <xf numFmtId="0" fontId="35" fillId="0" borderId="74" xfId="0" applyFont="1" applyBorder="1" applyAlignment="1">
      <alignment horizontal="left" vertical="center" wrapText="1" readingOrder="1"/>
    </xf>
    <xf numFmtId="0" fontId="35" fillId="0" borderId="78" xfId="0" applyFont="1" applyBorder="1" applyAlignment="1">
      <alignment horizontal="left" vertical="center" wrapText="1" readingOrder="1"/>
    </xf>
    <xf numFmtId="0" fontId="24" fillId="0" borderId="79" xfId="0" applyFont="1" applyBorder="1" applyAlignment="1">
      <alignment vertical="center"/>
    </xf>
    <xf numFmtId="0" fontId="35" fillId="0" borderId="81" xfId="0" applyFont="1" applyBorder="1" applyAlignment="1">
      <alignment horizontal="left" vertical="center" wrapText="1" readingOrder="1"/>
    </xf>
    <xf numFmtId="0" fontId="35" fillId="0" borderId="83" xfId="0" applyFont="1" applyBorder="1" applyAlignment="1">
      <alignment horizontal="left" vertical="center" wrapText="1" readingOrder="1"/>
    </xf>
    <xf numFmtId="0" fontId="35" fillId="0" borderId="84" xfId="0" applyFont="1" applyBorder="1" applyAlignment="1">
      <alignment horizontal="left" vertical="center" wrapText="1" readingOrder="1"/>
    </xf>
    <xf numFmtId="0" fontId="24" fillId="0" borderId="80" xfId="0" applyFont="1" applyBorder="1" applyAlignment="1">
      <alignment vertical="center"/>
    </xf>
    <xf numFmtId="0" fontId="24" fillId="0" borderId="90" xfId="0" applyFont="1" applyBorder="1" applyAlignment="1">
      <alignment vertical="center" wrapText="1"/>
    </xf>
    <xf numFmtId="0" fontId="24" fillId="0" borderId="38" xfId="0" applyFont="1" applyBorder="1" applyAlignment="1">
      <alignment vertical="center" wrapText="1"/>
    </xf>
    <xf numFmtId="0" fontId="24" fillId="0" borderId="85" xfId="0" applyFont="1" applyBorder="1" applyAlignment="1">
      <alignment vertical="center" wrapText="1"/>
    </xf>
    <xf numFmtId="0" fontId="24" fillId="0" borderId="91" xfId="0" applyFont="1" applyBorder="1" applyAlignment="1">
      <alignment vertical="center" wrapText="1"/>
    </xf>
    <xf numFmtId="0" fontId="24" fillId="0" borderId="76" xfId="0" applyFont="1" applyBorder="1" applyAlignment="1">
      <alignment vertical="center" wrapText="1"/>
    </xf>
    <xf numFmtId="0" fontId="24" fillId="0" borderId="81" xfId="0" applyFont="1" applyBorder="1" applyAlignment="1">
      <alignment vertical="center" wrapText="1"/>
    </xf>
    <xf numFmtId="0" fontId="0" fillId="0" borderId="0" xfId="0" applyAlignment="1">
      <alignment horizontal="center" wrapText="1"/>
    </xf>
    <xf numFmtId="0" fontId="35" fillId="0" borderId="65" xfId="0" applyFont="1" applyBorder="1" applyAlignment="1">
      <alignment horizontal="center" vertical="center" wrapText="1" readingOrder="1"/>
    </xf>
    <xf numFmtId="0" fontId="35" fillId="0" borderId="66" xfId="0" applyFont="1" applyBorder="1" applyAlignment="1">
      <alignment horizontal="center" vertical="center" wrapText="1" readingOrder="1"/>
    </xf>
    <xf numFmtId="0" fontId="35" fillId="0" borderId="67" xfId="0" applyFont="1" applyBorder="1" applyAlignment="1">
      <alignment horizontal="center" vertical="center" wrapText="1" readingOrder="1"/>
    </xf>
    <xf numFmtId="0" fontId="24" fillId="0" borderId="87"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94" xfId="0" applyFont="1" applyBorder="1" applyAlignment="1">
      <alignment vertical="center" wrapText="1"/>
    </xf>
    <xf numFmtId="0" fontId="24" fillId="0" borderId="93" xfId="0" applyFont="1" applyBorder="1" applyAlignment="1">
      <alignment vertical="center" wrapText="1"/>
    </xf>
    <xf numFmtId="0" fontId="35" fillId="37" borderId="56" xfId="0" applyFont="1" applyFill="1" applyBorder="1" applyAlignment="1">
      <alignment horizontal="left" vertical="center" wrapText="1" readingOrder="1"/>
    </xf>
    <xf numFmtId="0" fontId="35" fillId="37" borderId="73" xfId="0" applyFont="1" applyFill="1" applyBorder="1" applyAlignment="1">
      <alignment horizontal="left" vertical="center" wrapText="1" readingOrder="1"/>
    </xf>
    <xf numFmtId="0" fontId="35" fillId="37" borderId="83" xfId="0" applyFont="1" applyFill="1" applyBorder="1" applyAlignment="1">
      <alignment horizontal="left" vertical="center" wrapText="1" readingOrder="1"/>
    </xf>
    <xf numFmtId="0" fontId="35" fillId="37" borderId="57" xfId="0" applyFont="1" applyFill="1" applyBorder="1" applyAlignment="1">
      <alignment horizontal="left" vertical="center" wrapText="1" readingOrder="1"/>
    </xf>
    <xf numFmtId="0" fontId="35" fillId="37" borderId="77" xfId="0" applyFont="1" applyFill="1" applyBorder="1" applyAlignment="1">
      <alignment horizontal="left" vertical="center" wrapText="1" readingOrder="1"/>
    </xf>
    <xf numFmtId="0" fontId="35" fillId="37" borderId="81" xfId="0" applyFont="1" applyFill="1" applyBorder="1" applyAlignment="1">
      <alignment horizontal="left" vertical="center" wrapText="1" readingOrder="1"/>
    </xf>
    <xf numFmtId="0" fontId="35" fillId="37" borderId="84" xfId="0" applyFont="1" applyFill="1" applyBorder="1" applyAlignment="1">
      <alignment horizontal="left" vertical="center" wrapText="1" readingOrder="1"/>
    </xf>
    <xf numFmtId="0" fontId="24" fillId="37" borderId="28" xfId="0" applyFont="1" applyFill="1" applyBorder="1" applyAlignment="1">
      <alignment vertical="center"/>
    </xf>
    <xf numFmtId="0" fontId="24" fillId="37" borderId="16" xfId="0" applyFont="1" applyFill="1" applyBorder="1" applyAlignment="1">
      <alignment vertical="center" wrapText="1"/>
    </xf>
    <xf numFmtId="0" fontId="24" fillId="37" borderId="15" xfId="0" applyFont="1" applyFill="1" applyBorder="1" applyAlignment="1">
      <alignment horizontal="center" vertical="center" wrapText="1"/>
    </xf>
    <xf numFmtId="0" fontId="24" fillId="37" borderId="79" xfId="0" applyFont="1" applyFill="1" applyBorder="1" applyAlignment="1">
      <alignment vertical="center"/>
    </xf>
    <xf numFmtId="0" fontId="24" fillId="37" borderId="80" xfId="0" applyFont="1" applyFill="1" applyBorder="1" applyAlignment="1">
      <alignment vertical="center"/>
    </xf>
    <xf numFmtId="0" fontId="0" fillId="37" borderId="16" xfId="0" applyFill="1" applyBorder="1" applyAlignment="1">
      <alignment horizontal="center" vertical="center"/>
    </xf>
    <xf numFmtId="0" fontId="21" fillId="37" borderId="17" xfId="0" applyFont="1" applyFill="1" applyBorder="1" applyAlignment="1">
      <alignment horizontal="center" vertical="center"/>
    </xf>
    <xf numFmtId="0" fontId="24" fillId="37" borderId="38" xfId="0" applyFont="1" applyFill="1" applyBorder="1" applyAlignment="1">
      <alignment vertical="center" wrapText="1"/>
    </xf>
    <xf numFmtId="0" fontId="24" fillId="37" borderId="86" xfId="0" applyFont="1" applyFill="1" applyBorder="1" applyAlignment="1">
      <alignment vertical="center" wrapText="1"/>
    </xf>
    <xf numFmtId="0" fontId="24" fillId="37" borderId="90" xfId="0" applyFont="1" applyFill="1" applyBorder="1" applyAlignment="1">
      <alignment vertical="center" wrapText="1"/>
    </xf>
    <xf numFmtId="0" fontId="24" fillId="37" borderId="14" xfId="0" applyFont="1" applyFill="1" applyBorder="1" applyAlignment="1">
      <alignment vertical="center" wrapText="1"/>
    </xf>
    <xf numFmtId="0" fontId="0" fillId="37" borderId="17" xfId="0" applyFill="1" applyBorder="1" applyAlignment="1">
      <alignment horizontal="center" vertical="center"/>
    </xf>
    <xf numFmtId="0" fontId="24" fillId="37" borderId="14" xfId="0" applyFont="1" applyFill="1" applyBorder="1" applyAlignment="1">
      <alignment vertical="center"/>
    </xf>
    <xf numFmtId="0" fontId="35" fillId="37" borderId="51" xfId="0" applyFont="1" applyFill="1" applyBorder="1" applyAlignment="1">
      <alignment horizontal="left" vertical="center" wrapText="1" readingOrder="1"/>
    </xf>
    <xf numFmtId="0" fontId="35" fillId="37" borderId="52" xfId="0" applyFont="1" applyFill="1" applyBorder="1" applyAlignment="1">
      <alignment horizontal="left" vertical="center" wrapText="1" readingOrder="1"/>
    </xf>
    <xf numFmtId="0" fontId="35" fillId="37" borderId="63" xfId="0" applyFont="1" applyFill="1" applyBorder="1" applyAlignment="1">
      <alignment horizontal="center" vertical="center" wrapText="1" readingOrder="1"/>
    </xf>
    <xf numFmtId="0" fontId="35" fillId="37" borderId="82" xfId="0" applyFont="1" applyFill="1" applyBorder="1" applyAlignment="1">
      <alignment horizontal="left" vertical="center" wrapText="1" readingOrder="1"/>
    </xf>
    <xf numFmtId="0" fontId="0" fillId="37" borderId="64" xfId="0" applyFill="1" applyBorder="1" applyAlignment="1">
      <alignment horizontal="center" vertical="center"/>
    </xf>
    <xf numFmtId="0" fontId="35" fillId="37" borderId="72" xfId="0" quotePrefix="1" applyFont="1" applyFill="1" applyBorder="1" applyAlignment="1">
      <alignment horizontal="left" vertical="center" wrapText="1" readingOrder="1"/>
    </xf>
    <xf numFmtId="0" fontId="24" fillId="37" borderId="89" xfId="0" applyFont="1" applyFill="1" applyBorder="1" applyAlignment="1">
      <alignment horizontal="center" vertical="center" wrapText="1"/>
    </xf>
    <xf numFmtId="0" fontId="35" fillId="0" borderId="0" xfId="0" applyFont="1" applyAlignment="1">
      <alignment vertical="center" wrapText="1"/>
    </xf>
    <xf numFmtId="0" fontId="24" fillId="0" borderId="0" xfId="0" applyFont="1" applyAlignment="1">
      <alignment vertical="center"/>
    </xf>
    <xf numFmtId="0" fontId="35" fillId="0" borderId="98" xfId="0" applyFont="1" applyBorder="1" applyAlignment="1">
      <alignment horizontal="center" vertical="center" wrapText="1" readingOrder="1"/>
    </xf>
    <xf numFmtId="0" fontId="24" fillId="0" borderId="79" xfId="0" applyFont="1" applyBorder="1" applyAlignment="1">
      <alignment horizontal="center" vertical="center"/>
    </xf>
    <xf numFmtId="0" fontId="35" fillId="37" borderId="77" xfId="0" quotePrefix="1" applyFont="1" applyFill="1" applyBorder="1" applyAlignment="1">
      <alignment horizontal="left" vertical="center" wrapText="1" readingOrder="1"/>
    </xf>
    <xf numFmtId="0" fontId="24" fillId="0" borderId="88" xfId="0" applyFont="1" applyBorder="1" applyAlignment="1">
      <alignment horizontal="center" vertical="center" wrapText="1"/>
    </xf>
    <xf numFmtId="0" fontId="24" fillId="0" borderId="35" xfId="0" applyFont="1" applyBorder="1" applyAlignment="1">
      <alignment vertical="center" wrapText="1"/>
    </xf>
    <xf numFmtId="0" fontId="0" fillId="38" borderId="0" xfId="0" applyFill="1" applyAlignment="1">
      <alignment horizontal="center"/>
    </xf>
    <xf numFmtId="0" fontId="34" fillId="34" borderId="0" xfId="0" applyFont="1" applyFill="1" applyAlignment="1">
      <alignment horizontal="center"/>
    </xf>
    <xf numFmtId="0" fontId="0" fillId="0" borderId="0" xfId="0" applyAlignment="1">
      <alignment horizontal="center"/>
    </xf>
    <xf numFmtId="0" fontId="0" fillId="0" borderId="112" xfId="0" applyBorder="1" applyAlignment="1">
      <alignment horizontal="center"/>
    </xf>
    <xf numFmtId="0" fontId="34" fillId="34" borderId="115" xfId="0" applyFont="1" applyFill="1" applyBorder="1" applyAlignment="1">
      <alignment horizontal="center"/>
    </xf>
    <xf numFmtId="0" fontId="40" fillId="0" borderId="0" xfId="0" applyFont="1"/>
    <xf numFmtId="0" fontId="0" fillId="0" borderId="115" xfId="0" applyBorder="1" applyAlignment="1">
      <alignment horizontal="center"/>
    </xf>
    <xf numFmtId="0" fontId="40" fillId="38" borderId="0" xfId="0" applyFont="1" applyFill="1"/>
    <xf numFmtId="0" fontId="0" fillId="38" borderId="115" xfId="0" applyFill="1" applyBorder="1" applyAlignment="1">
      <alignment horizontal="center"/>
    </xf>
    <xf numFmtId="0" fontId="0" fillId="0" borderId="116" xfId="0" applyBorder="1" applyAlignment="1">
      <alignment horizontal="center"/>
    </xf>
    <xf numFmtId="0" fontId="21" fillId="0" borderId="0" xfId="0" applyFont="1" applyAlignment="1">
      <alignment horizontal="center"/>
    </xf>
    <xf numFmtId="0" fontId="21" fillId="0" borderId="0" xfId="0" quotePrefix="1" applyFont="1" applyAlignment="1">
      <alignment horizontal="center"/>
    </xf>
    <xf numFmtId="0" fontId="21" fillId="0" borderId="115" xfId="0" quotePrefix="1" applyFont="1" applyBorder="1" applyAlignment="1">
      <alignment horizontal="center"/>
    </xf>
    <xf numFmtId="0" fontId="40" fillId="0" borderId="112" xfId="0" applyFont="1" applyBorder="1"/>
    <xf numFmtId="0" fontId="0" fillId="0" borderId="113" xfId="0" applyBorder="1"/>
    <xf numFmtId="0" fontId="21" fillId="0" borderId="113" xfId="0" applyFont="1" applyBorder="1" applyAlignment="1">
      <alignment horizontal="center"/>
    </xf>
    <xf numFmtId="0" fontId="0" fillId="0" borderId="111" xfId="0" applyBorder="1"/>
    <xf numFmtId="0" fontId="21" fillId="0" borderId="111" xfId="0" applyFont="1" applyBorder="1" applyAlignment="1">
      <alignment horizontal="center"/>
    </xf>
    <xf numFmtId="0" fontId="34" fillId="42" borderId="0" xfId="0" applyFont="1" applyFill="1" applyAlignment="1">
      <alignment horizontal="center"/>
    </xf>
    <xf numFmtId="0" fontId="21" fillId="0" borderId="117" xfId="0" applyFont="1" applyBorder="1" applyAlignment="1">
      <alignment horizontal="center"/>
    </xf>
    <xf numFmtId="0" fontId="21" fillId="0" borderId="114" xfId="0" applyFont="1" applyBorder="1" applyAlignment="1">
      <alignment horizontal="center"/>
    </xf>
    <xf numFmtId="0" fontId="34" fillId="42" borderId="115" xfId="0" applyFont="1" applyFill="1" applyBorder="1" applyAlignment="1">
      <alignment horizontal="center"/>
    </xf>
    <xf numFmtId="0" fontId="0" fillId="0" borderId="122" xfId="0" applyBorder="1"/>
    <xf numFmtId="0" fontId="21" fillId="0" borderId="122" xfId="0" applyFont="1" applyBorder="1"/>
    <xf numFmtId="0" fontId="21" fillId="0" borderId="123" xfId="0" applyFont="1" applyBorder="1"/>
    <xf numFmtId="0" fontId="21" fillId="0" borderId="124" xfId="0" applyFont="1" applyBorder="1" applyAlignment="1">
      <alignment horizontal="right"/>
    </xf>
    <xf numFmtId="0" fontId="44" fillId="0" borderId="0" xfId="0" applyFont="1" applyAlignment="1">
      <alignment vertical="top" wrapText="1"/>
    </xf>
    <xf numFmtId="0" fontId="21" fillId="0" borderId="125" xfId="0" applyFont="1" applyBorder="1" applyAlignment="1">
      <alignment horizontal="right"/>
    </xf>
    <xf numFmtId="0" fontId="44" fillId="0" borderId="122" xfId="0" applyFont="1" applyBorder="1" applyAlignment="1">
      <alignment vertical="top" wrapText="1"/>
    </xf>
    <xf numFmtId="0" fontId="34" fillId="43" borderId="122" xfId="0" applyFont="1" applyFill="1" applyBorder="1"/>
    <xf numFmtId="0" fontId="45" fillId="0" borderId="0" xfId="0" applyFont="1"/>
    <xf numFmtId="0" fontId="46" fillId="0" borderId="0" xfId="49" applyFont="1"/>
    <xf numFmtId="0" fontId="19" fillId="0" borderId="10" xfId="43" applyFill="1" applyBorder="1"/>
    <xf numFmtId="0" fontId="19" fillId="0" borderId="23" xfId="43" applyFill="1" applyBorder="1" applyAlignment="1">
      <alignment horizontal="left"/>
    </xf>
    <xf numFmtId="0" fontId="19" fillId="0" borderId="23" xfId="43" applyFill="1" applyBorder="1"/>
    <xf numFmtId="0" fontId="19" fillId="0" borderId="10" xfId="43" applyFill="1" applyBorder="1" applyAlignment="1">
      <alignment horizontal="left"/>
    </xf>
    <xf numFmtId="0" fontId="19" fillId="0" borderId="19" xfId="43" applyFill="1" applyBorder="1" applyAlignment="1"/>
    <xf numFmtId="0" fontId="20" fillId="0" borderId="0" xfId="44"/>
    <xf numFmtId="0" fontId="20" fillId="0" borderId="32" xfId="44" applyBorder="1" applyAlignment="1">
      <alignment vertical="center" wrapText="1"/>
    </xf>
    <xf numFmtId="0" fontId="48" fillId="0" borderId="40" xfId="44" applyFont="1" applyBorder="1" applyAlignment="1">
      <alignment vertical="center" wrapText="1"/>
    </xf>
    <xf numFmtId="0" fontId="48" fillId="0" borderId="42" xfId="44" applyFont="1" applyBorder="1" applyAlignment="1">
      <alignment vertical="center" wrapText="1"/>
    </xf>
    <xf numFmtId="49" fontId="48" fillId="0" borderId="42" xfId="44" applyNumberFormat="1" applyFont="1" applyBorder="1" applyAlignment="1">
      <alignment vertical="center" wrapText="1"/>
    </xf>
    <xf numFmtId="49" fontId="48" fillId="0" borderId="41" xfId="44" applyNumberFormat="1" applyFont="1" applyBorder="1" applyAlignment="1">
      <alignment horizontal="left" vertical="center" wrapText="1"/>
    </xf>
    <xf numFmtId="0" fontId="50" fillId="0" borderId="42" xfId="0" applyFont="1" applyBorder="1" applyAlignment="1">
      <alignment horizontal="left" vertical="center" wrapText="1"/>
    </xf>
    <xf numFmtId="0" fontId="50" fillId="0" borderId="42" xfId="0" applyFont="1" applyBorder="1" applyAlignment="1">
      <alignment horizontal="center" vertical="center" wrapText="1"/>
    </xf>
    <xf numFmtId="0" fontId="48" fillId="0" borderId="41" xfId="44" applyFont="1" applyBorder="1" applyAlignment="1">
      <alignment horizontal="center" vertical="center" wrapText="1"/>
    </xf>
    <xf numFmtId="0" fontId="20" fillId="0" borderId="0" xfId="44" applyAlignment="1">
      <alignment vertical="center" wrapText="1"/>
    </xf>
    <xf numFmtId="0" fontId="26" fillId="0" borderId="18" xfId="44" applyFont="1" applyBorder="1" applyAlignment="1">
      <alignment vertical="center"/>
    </xf>
    <xf numFmtId="0" fontId="26" fillId="0" borderId="19" xfId="44" applyFont="1" applyBorder="1" applyAlignment="1">
      <alignment vertical="center"/>
    </xf>
    <xf numFmtId="49" fontId="26" fillId="0" borderId="19" xfId="44" applyNumberFormat="1" applyFont="1" applyBorder="1" applyAlignment="1">
      <alignment vertical="center"/>
    </xf>
    <xf numFmtId="0" fontId="26" fillId="0" borderId="19" xfId="44" applyFont="1" applyBorder="1" applyAlignment="1">
      <alignment horizontal="left" vertical="center"/>
    </xf>
    <xf numFmtId="0" fontId="26" fillId="0" borderId="19" xfId="44" applyFont="1" applyBorder="1" applyAlignment="1">
      <alignment horizontal="center" vertical="center"/>
    </xf>
    <xf numFmtId="0" fontId="20" fillId="0" borderId="0" xfId="44" applyAlignment="1">
      <alignment vertical="center"/>
    </xf>
    <xf numFmtId="0" fontId="26" fillId="0" borderId="20" xfId="44" applyFont="1" applyBorder="1" applyAlignment="1">
      <alignment vertical="center"/>
    </xf>
    <xf numFmtId="0" fontId="26" fillId="0" borderId="10" xfId="44" applyFont="1" applyBorder="1" applyAlignment="1">
      <alignment vertical="center"/>
    </xf>
    <xf numFmtId="49" fontId="26" fillId="0" borderId="10" xfId="44" applyNumberFormat="1" applyFont="1" applyBorder="1" applyAlignment="1">
      <alignment vertical="center"/>
    </xf>
    <xf numFmtId="0" fontId="26" fillId="0" borderId="10" xfId="44" applyFont="1" applyBorder="1" applyAlignment="1">
      <alignment horizontal="left" vertical="center"/>
    </xf>
    <xf numFmtId="0" fontId="26" fillId="0" borderId="10" xfId="44" applyFont="1" applyBorder="1" applyAlignment="1">
      <alignment horizontal="center" vertical="center"/>
    </xf>
    <xf numFmtId="49" fontId="26" fillId="0" borderId="10" xfId="43" applyNumberFormat="1" applyFont="1" applyFill="1" applyBorder="1" applyAlignment="1">
      <alignment horizontal="center" vertical="center"/>
    </xf>
    <xf numFmtId="0" fontId="26" fillId="0" borderId="33" xfId="44" applyFont="1" applyBorder="1" applyAlignment="1">
      <alignment vertical="center"/>
    </xf>
    <xf numFmtId="0" fontId="26" fillId="0" borderId="23" xfId="44" applyFont="1" applyBorder="1" applyAlignment="1">
      <alignment vertical="center"/>
    </xf>
    <xf numFmtId="49" fontId="26" fillId="0" borderId="23" xfId="44" applyNumberFormat="1" applyFont="1" applyBorder="1" applyAlignment="1">
      <alignment vertical="center"/>
    </xf>
    <xf numFmtId="0" fontId="26" fillId="0" borderId="23" xfId="44" applyFont="1" applyBorder="1" applyAlignment="1">
      <alignment horizontal="left" vertical="center"/>
    </xf>
    <xf numFmtId="0" fontId="26" fillId="0" borderId="23" xfId="44" applyFont="1" applyBorder="1" applyAlignment="1">
      <alignment horizontal="center" vertical="center"/>
    </xf>
    <xf numFmtId="49" fontId="26" fillId="0" borderId="23" xfId="44" applyNumberFormat="1" applyFont="1" applyBorder="1" applyAlignment="1">
      <alignment horizontal="center" vertical="center"/>
    </xf>
    <xf numFmtId="49" fontId="26" fillId="0" borderId="19" xfId="43" applyNumberFormat="1" applyFont="1" applyFill="1" applyBorder="1" applyAlignment="1">
      <alignment horizontal="center" vertical="center"/>
    </xf>
    <xf numFmtId="0" fontId="26" fillId="0" borderId="14" xfId="44" applyFont="1" applyBorder="1" applyAlignment="1">
      <alignment vertical="center"/>
    </xf>
    <xf numFmtId="0" fontId="26" fillId="0" borderId="16" xfId="44" applyFont="1" applyBorder="1" applyAlignment="1">
      <alignment vertical="center"/>
    </xf>
    <xf numFmtId="49" fontId="26" fillId="0" borderId="16" xfId="44" applyNumberFormat="1" applyFont="1" applyBorder="1" applyAlignment="1">
      <alignment vertical="center"/>
    </xf>
    <xf numFmtId="49" fontId="26" fillId="0" borderId="16" xfId="43" applyNumberFormat="1" applyFont="1" applyFill="1" applyBorder="1" applyAlignment="1">
      <alignment horizontal="center" vertical="center"/>
    </xf>
    <xf numFmtId="0" fontId="26" fillId="0" borderId="16" xfId="44" applyFont="1" applyBorder="1" applyAlignment="1">
      <alignment horizontal="left" vertical="center"/>
    </xf>
    <xf numFmtId="0" fontId="26" fillId="0" borderId="16" xfId="44" applyFont="1" applyBorder="1" applyAlignment="1">
      <alignment horizontal="center" vertical="center"/>
    </xf>
    <xf numFmtId="49" fontId="26" fillId="0" borderId="23" xfId="43" applyNumberFormat="1" applyFont="1" applyFill="1" applyBorder="1" applyAlignment="1">
      <alignment horizontal="center" vertical="center"/>
    </xf>
    <xf numFmtId="0" fontId="26" fillId="0" borderId="10" xfId="43" applyFont="1" applyFill="1" applyBorder="1" applyAlignment="1">
      <alignment horizontal="center" vertical="center"/>
    </xf>
    <xf numFmtId="0" fontId="26" fillId="0" borderId="10" xfId="43" applyFont="1" applyFill="1" applyBorder="1" applyAlignment="1">
      <alignment vertical="center"/>
    </xf>
    <xf numFmtId="0" fontId="26" fillId="0" borderId="19" xfId="43" applyFont="1" applyFill="1" applyBorder="1" applyAlignment="1">
      <alignment horizontal="center" vertical="center"/>
    </xf>
    <xf numFmtId="0" fontId="26" fillId="0" borderId="19" xfId="43" applyFont="1" applyFill="1" applyBorder="1" applyAlignment="1">
      <alignment vertical="center"/>
    </xf>
    <xf numFmtId="0" fontId="26" fillId="0" borderId="29" xfId="44" applyFont="1" applyBorder="1" applyAlignment="1">
      <alignment vertical="center"/>
    </xf>
    <xf numFmtId="0" fontId="26" fillId="0" borderId="31" xfId="44" applyFont="1" applyBorder="1" applyAlignment="1">
      <alignment vertical="center"/>
    </xf>
    <xf numFmtId="49" fontId="26" fillId="0" borderId="31" xfId="44" applyNumberFormat="1" applyFont="1" applyBorder="1" applyAlignment="1">
      <alignment vertical="center"/>
    </xf>
    <xf numFmtId="49" fontId="26" fillId="0" borderId="31" xfId="43" applyNumberFormat="1" applyFont="1" applyFill="1" applyBorder="1" applyAlignment="1">
      <alignment horizontal="center" vertical="center"/>
    </xf>
    <xf numFmtId="0" fontId="26" fillId="0" borderId="31" xfId="44" applyFont="1" applyBorder="1" applyAlignment="1">
      <alignment horizontal="left" vertical="center"/>
    </xf>
    <xf numFmtId="0" fontId="26" fillId="0" borderId="31" xfId="44" applyFont="1" applyBorder="1" applyAlignment="1">
      <alignment horizontal="center" vertical="center"/>
    </xf>
    <xf numFmtId="49" fontId="20" fillId="0" borderId="0" xfId="44" applyNumberFormat="1"/>
    <xf numFmtId="0" fontId="20" fillId="0" borderId="0" xfId="44" applyAlignment="1">
      <alignment horizontal="left"/>
    </xf>
    <xf numFmtId="0" fontId="20" fillId="0" borderId="0" xfId="44" applyAlignment="1">
      <alignment horizontal="center"/>
    </xf>
    <xf numFmtId="0" fontId="20" fillId="0" borderId="0" xfId="44" applyAlignment="1">
      <alignment horizontal="center" vertical="center"/>
    </xf>
    <xf numFmtId="0" fontId="26" fillId="0" borderId="0" xfId="0" applyFont="1" applyAlignment="1">
      <alignment vertical="center"/>
    </xf>
    <xf numFmtId="0" fontId="26" fillId="0" borderId="32" xfId="0" applyFont="1" applyBorder="1" applyAlignment="1">
      <alignment vertical="center" wrapText="1"/>
    </xf>
    <xf numFmtId="0" fontId="49" fillId="0" borderId="40" xfId="44" applyFont="1" applyBorder="1" applyAlignment="1">
      <alignment horizontal="left" vertical="center" wrapText="1"/>
    </xf>
    <xf numFmtId="0" fontId="49" fillId="0" borderId="41" xfId="44" applyFont="1" applyBorder="1" applyAlignment="1">
      <alignment horizontal="left" vertical="center" wrapText="1"/>
    </xf>
    <xf numFmtId="49" fontId="49" fillId="0" borderId="40" xfId="44" applyNumberFormat="1" applyFont="1" applyBorder="1" applyAlignment="1">
      <alignment horizontal="left" vertical="center" wrapText="1"/>
    </xf>
    <xf numFmtId="49" fontId="49" fillId="0" borderId="42" xfId="44" applyNumberFormat="1" applyFont="1" applyBorder="1" applyAlignment="1">
      <alignment horizontal="center" vertical="center" wrapText="1"/>
    </xf>
    <xf numFmtId="49" fontId="49" fillId="0" borderId="42" xfId="44" applyNumberFormat="1" applyFont="1" applyBorder="1" applyAlignment="1">
      <alignment horizontal="left" vertical="center" wrapText="1"/>
    </xf>
    <xf numFmtId="0" fontId="49" fillId="0" borderId="41" xfId="0" applyFont="1" applyBorder="1" applyAlignment="1">
      <alignment horizontal="left" vertical="center" wrapText="1"/>
    </xf>
    <xf numFmtId="0" fontId="49" fillId="0" borderId="41" xfId="0" applyFont="1" applyBorder="1" applyAlignment="1">
      <alignment horizontal="center" vertical="center" wrapText="1"/>
    </xf>
    <xf numFmtId="0" fontId="49" fillId="0" borderId="41" xfId="44" applyFont="1" applyBorder="1" applyAlignment="1">
      <alignment horizontal="center" vertical="center" wrapText="1"/>
    </xf>
    <xf numFmtId="0" fontId="26" fillId="0" borderId="0" xfId="0" applyFont="1" applyAlignment="1">
      <alignment vertical="center" wrapText="1"/>
    </xf>
    <xf numFmtId="0" fontId="26" fillId="0" borderId="18" xfId="0" applyFont="1" applyBorder="1" applyAlignment="1">
      <alignment vertical="center"/>
    </xf>
    <xf numFmtId="0" fontId="26" fillId="0" borderId="27" xfId="0" applyFont="1" applyBorder="1" applyAlignment="1">
      <alignment vertical="center"/>
    </xf>
    <xf numFmtId="0" fontId="26" fillId="0" borderId="19" xfId="0" applyFont="1" applyBorder="1" applyAlignment="1">
      <alignment vertical="center"/>
    </xf>
    <xf numFmtId="0" fontId="26" fillId="0" borderId="19" xfId="0" applyFont="1" applyBorder="1" applyAlignment="1">
      <alignment horizontal="left" vertical="center"/>
    </xf>
    <xf numFmtId="0" fontId="26" fillId="0" borderId="19" xfId="0" applyFont="1" applyBorder="1" applyAlignment="1">
      <alignment horizontal="center" vertical="center"/>
    </xf>
    <xf numFmtId="49" fontId="19" fillId="0" borderId="19" xfId="43" applyNumberFormat="1" applyFill="1" applyBorder="1" applyAlignment="1">
      <alignment horizontal="left"/>
    </xf>
    <xf numFmtId="0" fontId="26" fillId="0" borderId="20" xfId="0" applyFont="1" applyBorder="1" applyAlignment="1">
      <alignment vertical="center"/>
    </xf>
    <xf numFmtId="0" fontId="26" fillId="0" borderId="11" xfId="0" applyFont="1" applyBorder="1" applyAlignment="1">
      <alignment vertical="center"/>
    </xf>
    <xf numFmtId="0" fontId="26" fillId="0" borderId="10" xfId="0" applyFont="1" applyBorder="1" applyAlignment="1">
      <alignment vertical="center"/>
    </xf>
    <xf numFmtId="0" fontId="26" fillId="0" borderId="10" xfId="0" applyFont="1" applyBorder="1" applyAlignment="1">
      <alignment horizontal="left" vertical="center"/>
    </xf>
    <xf numFmtId="0" fontId="26" fillId="0" borderId="10" xfId="0" applyFont="1" applyBorder="1" applyAlignment="1">
      <alignment horizontal="center" vertical="center"/>
    </xf>
    <xf numFmtId="49" fontId="19" fillId="0" borderId="10" xfId="43" applyNumberFormat="1" applyFill="1" applyBorder="1" applyAlignment="1">
      <alignment horizontal="left"/>
    </xf>
    <xf numFmtId="0" fontId="26" fillId="0" borderId="33" xfId="0" applyFont="1" applyBorder="1" applyAlignment="1">
      <alignment vertical="center"/>
    </xf>
    <xf numFmtId="0" fontId="26" fillId="0" borderId="22" xfId="0" applyFont="1" applyBorder="1" applyAlignment="1">
      <alignment vertical="center"/>
    </xf>
    <xf numFmtId="0" fontId="26" fillId="0" borderId="23" xfId="0" applyFont="1" applyBorder="1" applyAlignment="1">
      <alignment vertical="center"/>
    </xf>
    <xf numFmtId="0" fontId="26" fillId="0" borderId="23" xfId="0" applyFont="1" applyBorder="1" applyAlignment="1">
      <alignment horizontal="left" vertical="center"/>
    </xf>
    <xf numFmtId="0" fontId="26" fillId="0" borderId="23" xfId="0" applyFont="1" applyBorder="1" applyAlignment="1">
      <alignment horizontal="center" vertical="center"/>
    </xf>
    <xf numFmtId="49" fontId="19" fillId="0" borderId="26" xfId="43" applyNumberFormat="1" applyFill="1" applyBorder="1" applyAlignment="1">
      <alignment horizontal="left"/>
    </xf>
    <xf numFmtId="0" fontId="26" fillId="0" borderId="29" xfId="0" applyFont="1" applyBorder="1" applyAlignment="1">
      <alignment vertical="center"/>
    </xf>
    <xf numFmtId="0" fontId="26" fillId="0" borderId="30" xfId="0" applyFont="1" applyBorder="1" applyAlignment="1">
      <alignment vertical="center"/>
    </xf>
    <xf numFmtId="0" fontId="26" fillId="0" borderId="31" xfId="0" applyFont="1" applyBorder="1" applyAlignment="1">
      <alignment vertical="center"/>
    </xf>
    <xf numFmtId="0" fontId="26" fillId="0" borderId="31" xfId="0" applyFont="1" applyBorder="1" applyAlignment="1">
      <alignment horizontal="left" vertical="center"/>
    </xf>
    <xf numFmtId="0" fontId="26" fillId="0" borderId="31" xfId="43" applyFont="1" applyFill="1" applyBorder="1" applyAlignment="1">
      <alignment horizontal="center" vertical="center"/>
    </xf>
    <xf numFmtId="0" fontId="26" fillId="0" borderId="31" xfId="0" applyFont="1" applyBorder="1" applyAlignment="1">
      <alignment horizontal="center" vertical="center"/>
    </xf>
    <xf numFmtId="0" fontId="26" fillId="0" borderId="26" xfId="43" applyFont="1" applyFill="1" applyBorder="1" applyAlignment="1">
      <alignment horizontal="center" vertical="center"/>
    </xf>
    <xf numFmtId="0" fontId="26" fillId="0" borderId="21" xfId="0" applyFont="1" applyBorder="1" applyAlignment="1">
      <alignment vertical="center"/>
    </xf>
    <xf numFmtId="0" fontId="26" fillId="0" borderId="25" xfId="0" applyFont="1" applyBorder="1" applyAlignment="1">
      <alignment vertical="center"/>
    </xf>
    <xf numFmtId="0" fontId="26" fillId="0" borderId="26" xfId="0" applyFont="1" applyBorder="1" applyAlignment="1">
      <alignment vertical="center"/>
    </xf>
    <xf numFmtId="0" fontId="26" fillId="0" borderId="26" xfId="0" applyFont="1" applyBorder="1" applyAlignment="1">
      <alignment horizontal="left" vertical="center"/>
    </xf>
    <xf numFmtId="0" fontId="26" fillId="0" borderId="26" xfId="0" applyFont="1" applyBorder="1" applyAlignment="1">
      <alignment horizontal="center" vertical="center"/>
    </xf>
    <xf numFmtId="49" fontId="19" fillId="0" borderId="31" xfId="43" applyNumberFormat="1" applyFill="1" applyBorder="1" applyAlignment="1">
      <alignment horizontal="left"/>
    </xf>
    <xf numFmtId="49" fontId="19" fillId="0" borderId="23" xfId="43" applyNumberFormat="1" applyFill="1" applyBorder="1" applyAlignment="1">
      <alignment horizontal="left"/>
    </xf>
    <xf numFmtId="49" fontId="26" fillId="0" borderId="26" xfId="43" applyNumberFormat="1" applyFont="1" applyFill="1" applyBorder="1" applyAlignment="1">
      <alignment horizontal="center" vertical="center"/>
    </xf>
    <xf numFmtId="0" fontId="26" fillId="0" borderId="18" xfId="43" applyFont="1" applyFill="1" applyBorder="1" applyAlignment="1">
      <alignment vertical="center"/>
    </xf>
    <xf numFmtId="0" fontId="26" fillId="0" borderId="19" xfId="43" applyFont="1" applyFill="1" applyBorder="1" applyAlignment="1">
      <alignment horizontal="left" vertical="center"/>
    </xf>
    <xf numFmtId="49" fontId="19" fillId="0" borderId="19" xfId="43" applyNumberFormat="1" applyFill="1" applyBorder="1" applyAlignment="1">
      <alignment horizontal="left" vertical="center"/>
    </xf>
    <xf numFmtId="49" fontId="19" fillId="0" borderId="26" xfId="43" applyNumberFormat="1" applyFill="1" applyBorder="1" applyAlignment="1">
      <alignment horizontal="left" vertical="center"/>
    </xf>
    <xf numFmtId="0" fontId="26" fillId="0" borderId="33" xfId="43" applyFont="1" applyFill="1" applyBorder="1" applyAlignment="1">
      <alignment vertical="center"/>
    </xf>
    <xf numFmtId="0" fontId="26" fillId="0" borderId="23" xfId="43" applyFont="1" applyFill="1" applyBorder="1" applyAlignment="1">
      <alignment vertical="center"/>
    </xf>
    <xf numFmtId="0" fontId="26" fillId="0" borderId="23" xfId="43" applyFont="1" applyFill="1" applyBorder="1" applyAlignment="1">
      <alignment horizontal="left" vertical="center"/>
    </xf>
    <xf numFmtId="0" fontId="26" fillId="0" borderId="23" xfId="43" applyFont="1" applyFill="1" applyBorder="1" applyAlignment="1">
      <alignment horizontal="center" vertical="center"/>
    </xf>
    <xf numFmtId="0" fontId="26" fillId="0" borderId="27" xfId="43" applyFont="1" applyFill="1" applyBorder="1" applyAlignment="1">
      <alignment vertical="center"/>
    </xf>
    <xf numFmtId="49" fontId="19" fillId="0" borderId="10" xfId="43" applyNumberFormat="1" applyFill="1" applyBorder="1" applyAlignment="1">
      <alignment horizontal="left" vertical="center"/>
    </xf>
    <xf numFmtId="0" fontId="19" fillId="0" borderId="10" xfId="43" applyFill="1" applyBorder="1" applyAlignment="1">
      <alignment horizontal="left" vertical="center"/>
    </xf>
    <xf numFmtId="0" fontId="26" fillId="0" borderId="47" xfId="43" applyFont="1" applyFill="1" applyBorder="1" applyAlignment="1">
      <alignment vertical="center"/>
    </xf>
    <xf numFmtId="0" fontId="26" fillId="0" borderId="37" xfId="43" applyFont="1" applyFill="1" applyBorder="1" applyAlignment="1">
      <alignment vertical="center"/>
    </xf>
    <xf numFmtId="0" fontId="26" fillId="0" borderId="38" xfId="43" applyFont="1" applyFill="1" applyBorder="1" applyAlignment="1">
      <alignment vertical="center"/>
    </xf>
    <xf numFmtId="0" fontId="26" fillId="0" borderId="38" xfId="43" applyFont="1" applyFill="1" applyBorder="1" applyAlignment="1">
      <alignment horizontal="left" vertical="center"/>
    </xf>
    <xf numFmtId="0" fontId="26" fillId="0" borderId="24" xfId="43" applyFont="1" applyFill="1" applyBorder="1" applyAlignment="1">
      <alignment horizontal="center" vertical="center"/>
    </xf>
    <xf numFmtId="0" fontId="26" fillId="0" borderId="38" xfId="0" applyFont="1" applyBorder="1" applyAlignment="1">
      <alignment vertical="center"/>
    </xf>
    <xf numFmtId="0" fontId="26" fillId="0" borderId="38" xfId="0" applyFont="1" applyBorder="1" applyAlignment="1">
      <alignment horizontal="center" vertical="center"/>
    </xf>
    <xf numFmtId="0" fontId="26" fillId="0" borderId="48" xfId="43" applyFont="1" applyFill="1" applyBorder="1" applyAlignment="1">
      <alignment vertical="center"/>
    </xf>
    <xf numFmtId="0" fontId="26" fillId="0" borderId="49" xfId="0" applyFont="1" applyBorder="1" applyAlignment="1">
      <alignment vertical="center"/>
    </xf>
    <xf numFmtId="49" fontId="26" fillId="0" borderId="10" xfId="43"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0" xfId="0" applyFont="1" applyBorder="1" applyAlignment="1">
      <alignment vertical="center" wrapText="1"/>
    </xf>
    <xf numFmtId="0" fontId="26" fillId="0" borderId="50" xfId="43" applyFont="1" applyFill="1" applyBorder="1" applyAlignment="1">
      <alignment vertical="center"/>
    </xf>
    <xf numFmtId="49" fontId="19" fillId="0" borderId="10" xfId="43" applyNumberFormat="1" applyFill="1" applyBorder="1" applyAlignment="1">
      <alignment horizontal="left" wrapText="1"/>
    </xf>
    <xf numFmtId="0" fontId="26" fillId="0" borderId="40" xfId="43" applyFont="1" applyFill="1" applyBorder="1" applyAlignment="1">
      <alignment horizontal="center" vertical="center"/>
    </xf>
    <xf numFmtId="0" fontId="26" fillId="0" borderId="41" xfId="43" applyFont="1" applyFill="1" applyBorder="1" applyAlignment="1">
      <alignment horizontal="center" vertical="center"/>
    </xf>
    <xf numFmtId="0" fontId="19" fillId="0" borderId="0" xfId="43" applyFill="1" applyBorder="1"/>
    <xf numFmtId="0" fontId="26" fillId="0" borderId="0" xfId="0" applyFont="1" applyAlignment="1">
      <alignment horizontal="center" vertical="center"/>
    </xf>
    <xf numFmtId="0" fontId="26" fillId="36" borderId="0" xfId="0" applyFont="1" applyFill="1" applyAlignment="1">
      <alignment horizontal="center" vertical="center" wrapText="1"/>
    </xf>
    <xf numFmtId="0" fontId="26" fillId="0" borderId="0" xfId="0" applyFont="1" applyAlignment="1">
      <alignment horizontal="center" vertical="center" wrapText="1"/>
    </xf>
    <xf numFmtId="0" fontId="26" fillId="0" borderId="0" xfId="0" applyFont="1"/>
    <xf numFmtId="0" fontId="26" fillId="0" borderId="32" xfId="0" applyFont="1" applyBorder="1" applyAlignment="1">
      <alignment vertical="center"/>
    </xf>
    <xf numFmtId="0" fontId="49" fillId="0" borderId="42" xfId="44" applyFont="1" applyBorder="1" applyAlignment="1">
      <alignment horizontal="left" vertical="center" wrapText="1"/>
    </xf>
    <xf numFmtId="49" fontId="49" fillId="0" borderId="41" xfId="44" applyNumberFormat="1" applyFont="1" applyBorder="1" applyAlignment="1">
      <alignment horizontal="left" vertical="center" wrapText="1"/>
    </xf>
    <xf numFmtId="49" fontId="49" fillId="0" borderId="40" xfId="44" applyNumberFormat="1" applyFont="1" applyBorder="1" applyAlignment="1">
      <alignment horizontal="center" vertical="center" wrapText="1"/>
    </xf>
    <xf numFmtId="0" fontId="49" fillId="0" borderId="42" xfId="0" applyFont="1" applyBorder="1" applyAlignment="1">
      <alignment horizontal="left" vertical="center" wrapText="1"/>
    </xf>
    <xf numFmtId="49" fontId="26" fillId="0" borderId="10" xfId="0" applyNumberFormat="1" applyFont="1" applyBorder="1" applyAlignment="1">
      <alignment vertical="center"/>
    </xf>
    <xf numFmtId="49" fontId="26" fillId="0" borderId="10" xfId="0" applyNumberFormat="1" applyFont="1" applyBorder="1" applyAlignment="1">
      <alignment horizontal="center" vertical="center"/>
    </xf>
    <xf numFmtId="0" fontId="26" fillId="0" borderId="10" xfId="43" applyFont="1" applyFill="1" applyBorder="1" applyAlignment="1">
      <alignment horizontal="left" vertical="center"/>
    </xf>
    <xf numFmtId="0" fontId="26" fillId="0" borderId="22" xfId="43" applyFont="1" applyFill="1" applyBorder="1" applyAlignment="1">
      <alignment vertical="center"/>
    </xf>
    <xf numFmtId="0" fontId="26" fillId="0" borderId="26" xfId="43" applyFont="1" applyFill="1" applyBorder="1" applyAlignment="1">
      <alignment horizontal="left" vertical="center"/>
    </xf>
    <xf numFmtId="0" fontId="26" fillId="0" borderId="21" xfId="43" applyFont="1" applyFill="1" applyBorder="1" applyAlignment="1">
      <alignment vertical="center"/>
    </xf>
    <xf numFmtId="0" fontId="26" fillId="0" borderId="25" xfId="43" applyFont="1" applyFill="1" applyBorder="1" applyAlignment="1">
      <alignment vertical="center"/>
    </xf>
    <xf numFmtId="0" fontId="26" fillId="0" borderId="26" xfId="43" applyFont="1" applyFill="1" applyBorder="1" applyAlignment="1">
      <alignment vertical="center"/>
    </xf>
    <xf numFmtId="0" fontId="26" fillId="0" borderId="31" xfId="43" applyFont="1" applyFill="1" applyBorder="1" applyAlignment="1">
      <alignment horizontal="left" vertical="center"/>
    </xf>
    <xf numFmtId="0" fontId="26" fillId="0" borderId="40" xfId="45" applyFont="1" applyBorder="1" applyAlignment="1">
      <alignment vertical="center"/>
    </xf>
    <xf numFmtId="0" fontId="26" fillId="0" borderId="19" xfId="45" applyFont="1" applyBorder="1" applyAlignment="1">
      <alignment horizontal="center" vertical="center"/>
    </xf>
    <xf numFmtId="0" fontId="26" fillId="44" borderId="0" xfId="0" applyFont="1" applyFill="1" applyAlignment="1">
      <alignment horizontal="center"/>
    </xf>
    <xf numFmtId="0" fontId="26" fillId="0" borderId="0" xfId="0" applyFont="1" applyAlignment="1">
      <alignment horizontal="left"/>
    </xf>
    <xf numFmtId="0" fontId="26" fillId="0" borderId="0" xfId="0" applyFont="1" applyAlignment="1">
      <alignment horizontal="center"/>
    </xf>
    <xf numFmtId="0" fontId="20" fillId="0" borderId="0" xfId="45"/>
    <xf numFmtId="0" fontId="48" fillId="0" borderId="32" xfId="45" applyFont="1" applyBorder="1" applyAlignment="1">
      <alignment vertical="center"/>
    </xf>
    <xf numFmtId="0" fontId="48" fillId="0" borderId="40" xfId="44" applyFont="1" applyBorder="1" applyAlignment="1">
      <alignment horizontal="left" vertical="center" wrapText="1"/>
    </xf>
    <xf numFmtId="0" fontId="48" fillId="0" borderId="42" xfId="44" applyFont="1" applyBorder="1" applyAlignment="1">
      <alignment horizontal="left" vertical="center" wrapText="1"/>
    </xf>
    <xf numFmtId="49" fontId="48" fillId="0" borderId="40" xfId="44" applyNumberFormat="1" applyFont="1" applyBorder="1" applyAlignment="1">
      <alignment horizontal="center" vertical="center" wrapText="1"/>
    </xf>
    <xf numFmtId="0" fontId="50" fillId="0" borderId="41" xfId="0" applyFont="1" applyBorder="1" applyAlignment="1">
      <alignment horizontal="center" vertical="center" wrapText="1"/>
    </xf>
    <xf numFmtId="0" fontId="48" fillId="0" borderId="0" xfId="45" applyFont="1"/>
    <xf numFmtId="0" fontId="26" fillId="0" borderId="18" xfId="45" applyFont="1" applyBorder="1" applyAlignment="1">
      <alignment vertical="center"/>
    </xf>
    <xf numFmtId="0" fontId="26" fillId="0" borderId="27" xfId="45" applyFont="1" applyBorder="1" applyAlignment="1">
      <alignment horizontal="left" vertical="center"/>
    </xf>
    <xf numFmtId="0" fontId="26" fillId="0" borderId="19" xfId="45" applyFont="1" applyBorder="1" applyAlignment="1">
      <alignment horizontal="left" vertical="center" wrapText="1"/>
    </xf>
    <xf numFmtId="0" fontId="26" fillId="0" borderId="19" xfId="43" applyFont="1" applyFill="1" applyBorder="1" applyAlignment="1">
      <alignment horizontal="center" vertical="center" wrapText="1"/>
    </xf>
    <xf numFmtId="0" fontId="26" fillId="0" borderId="19" xfId="43" applyFont="1" applyFill="1" applyBorder="1" applyAlignment="1">
      <alignment horizontal="left" vertical="center" wrapText="1"/>
    </xf>
    <xf numFmtId="0" fontId="20" fillId="0" borderId="0" xfId="45" applyAlignment="1">
      <alignment vertical="center"/>
    </xf>
    <xf numFmtId="0" fontId="26" fillId="0" borderId="20" xfId="45" applyFont="1" applyBorder="1" applyAlignment="1">
      <alignment vertical="center"/>
    </xf>
    <xf numFmtId="0" fontId="26" fillId="0" borderId="11" xfId="45" applyFont="1" applyBorder="1" applyAlignment="1">
      <alignment horizontal="left" vertical="center"/>
    </xf>
    <xf numFmtId="0" fontId="26" fillId="0" borderId="10" xfId="45" applyFont="1" applyBorder="1" applyAlignment="1">
      <alignment horizontal="left" vertical="center" wrapText="1"/>
    </xf>
    <xf numFmtId="0" fontId="26" fillId="0" borderId="10" xfId="45" applyFont="1" applyBorder="1" applyAlignment="1">
      <alignment horizontal="center" vertical="center" wrapText="1"/>
    </xf>
    <xf numFmtId="0" fontId="26" fillId="0" borderId="10" xfId="45" applyFont="1" applyBorder="1" applyAlignment="1">
      <alignment vertical="center"/>
    </xf>
    <xf numFmtId="0" fontId="26" fillId="0" borderId="10" xfId="45" applyFont="1" applyBorder="1" applyAlignment="1">
      <alignment horizontal="center" vertical="center"/>
    </xf>
    <xf numFmtId="0" fontId="26" fillId="0" borderId="10" xfId="43" applyFont="1" applyFill="1" applyBorder="1" applyAlignment="1">
      <alignment horizontal="center" vertical="center" wrapText="1"/>
    </xf>
    <xf numFmtId="0" fontId="26" fillId="0" borderId="10" xfId="43" applyFont="1" applyFill="1" applyBorder="1" applyAlignment="1">
      <alignment horizontal="left" vertical="center" wrapText="1"/>
    </xf>
    <xf numFmtId="0" fontId="26" fillId="0" borderId="33" xfId="45" applyFont="1" applyBorder="1" applyAlignment="1">
      <alignment vertical="center"/>
    </xf>
    <xf numFmtId="0" fontId="26" fillId="0" borderId="22" xfId="45" applyFont="1" applyBorder="1" applyAlignment="1">
      <alignment horizontal="left" vertical="center"/>
    </xf>
    <xf numFmtId="0" fontId="26" fillId="0" borderId="23" xfId="45" applyFont="1" applyBorder="1" applyAlignment="1">
      <alignment horizontal="left" vertical="center" wrapText="1"/>
    </xf>
    <xf numFmtId="0" fontId="26" fillId="0" borderId="23" xfId="43" applyFont="1" applyFill="1" applyBorder="1" applyAlignment="1">
      <alignment horizontal="center" vertical="center" wrapText="1"/>
    </xf>
    <xf numFmtId="0" fontId="26" fillId="0" borderId="23" xfId="43" applyFont="1" applyFill="1" applyBorder="1" applyAlignment="1">
      <alignment horizontal="left" vertical="center" wrapText="1"/>
    </xf>
    <xf numFmtId="0" fontId="26" fillId="0" borderId="23" xfId="45" applyFont="1" applyBorder="1" applyAlignment="1">
      <alignment vertical="center"/>
    </xf>
    <xf numFmtId="0" fontId="26" fillId="0" borderId="23" xfId="45" applyFont="1" applyBorder="1" applyAlignment="1">
      <alignment horizontal="center" vertical="center"/>
    </xf>
    <xf numFmtId="0" fontId="26" fillId="0" borderId="18" xfId="43" applyFont="1" applyFill="1" applyBorder="1" applyAlignment="1">
      <alignment horizontal="left" vertical="center"/>
    </xf>
    <xf numFmtId="0" fontId="26" fillId="0" borderId="27" xfId="43" applyFont="1" applyFill="1" applyBorder="1" applyAlignment="1">
      <alignment horizontal="left" vertical="center"/>
    </xf>
    <xf numFmtId="0" fontId="26" fillId="0" borderId="20" xfId="45" applyFont="1" applyBorder="1" applyAlignment="1">
      <alignment horizontal="left" vertical="center"/>
    </xf>
    <xf numFmtId="0" fontId="26" fillId="0" borderId="25" xfId="45" applyFont="1" applyBorder="1" applyAlignment="1">
      <alignment horizontal="left" vertical="center"/>
    </xf>
    <xf numFmtId="0" fontId="26" fillId="0" borderId="26" xfId="45" applyFont="1" applyBorder="1" applyAlignment="1">
      <alignment horizontal="left" vertical="center" wrapText="1"/>
    </xf>
    <xf numFmtId="0" fontId="26" fillId="0" borderId="26" xfId="45" applyFont="1" applyBorder="1" applyAlignment="1">
      <alignment horizontal="center" vertical="center" wrapText="1"/>
    </xf>
    <xf numFmtId="0" fontId="26" fillId="0" borderId="26" xfId="45" applyFont="1" applyBorder="1" applyAlignment="1">
      <alignment horizontal="center" vertical="center"/>
    </xf>
    <xf numFmtId="0" fontId="26" fillId="0" borderId="19" xfId="45" applyFont="1" applyBorder="1" applyAlignment="1">
      <alignment vertical="center"/>
    </xf>
    <xf numFmtId="0" fontId="26" fillId="0" borderId="26" xfId="43" applyFont="1" applyFill="1" applyBorder="1" applyAlignment="1">
      <alignment horizontal="center" vertical="center" wrapText="1"/>
    </xf>
    <xf numFmtId="0" fontId="26" fillId="0" borderId="33" xfId="45" applyFont="1" applyBorder="1" applyAlignment="1">
      <alignment horizontal="left" vertical="center"/>
    </xf>
    <xf numFmtId="0" fontId="26" fillId="0" borderId="23" xfId="45" applyFont="1" applyBorder="1" applyAlignment="1">
      <alignment horizontal="center" vertical="center" wrapText="1"/>
    </xf>
    <xf numFmtId="0" fontId="26" fillId="0" borderId="38" xfId="45" applyFont="1" applyBorder="1" applyAlignment="1">
      <alignment horizontal="center" vertical="center" wrapText="1"/>
    </xf>
    <xf numFmtId="0" fontId="26" fillId="0" borderId="38" xfId="45" applyFont="1" applyBorder="1" applyAlignment="1">
      <alignment horizontal="left" vertical="center" wrapText="1"/>
    </xf>
    <xf numFmtId="0" fontId="26" fillId="0" borderId="38" xfId="45" applyFont="1" applyBorder="1" applyAlignment="1">
      <alignment horizontal="center" vertical="center"/>
    </xf>
    <xf numFmtId="16" fontId="26" fillId="0" borderId="19" xfId="43" applyNumberFormat="1" applyFont="1" applyFill="1" applyBorder="1" applyAlignment="1">
      <alignment horizontal="left" vertical="center" wrapText="1"/>
    </xf>
    <xf numFmtId="16" fontId="26" fillId="0" borderId="10" xfId="45" applyNumberFormat="1" applyFont="1" applyBorder="1" applyAlignment="1">
      <alignment horizontal="left" vertical="center" wrapText="1"/>
    </xf>
    <xf numFmtId="0" fontId="26" fillId="0" borderId="10" xfId="45" applyFont="1" applyBorder="1" applyAlignment="1">
      <alignment horizontal="left" vertical="center"/>
    </xf>
    <xf numFmtId="0" fontId="26" fillId="0" borderId="21" xfId="45" applyFont="1" applyBorder="1" applyAlignment="1">
      <alignment horizontal="left" vertical="center"/>
    </xf>
    <xf numFmtId="16" fontId="26" fillId="0" borderId="26" xfId="45" applyNumberFormat="1" applyFont="1" applyBorder="1" applyAlignment="1">
      <alignment horizontal="left" vertical="center" wrapText="1"/>
    </xf>
    <xf numFmtId="0" fontId="26" fillId="0" borderId="26" xfId="45" applyFont="1" applyBorder="1" applyAlignment="1">
      <alignment vertical="center"/>
    </xf>
    <xf numFmtId="0" fontId="26" fillId="0" borderId="18" xfId="45" applyFont="1" applyBorder="1" applyAlignment="1">
      <alignment horizontal="left" vertical="center"/>
    </xf>
    <xf numFmtId="0" fontId="26" fillId="0" borderId="19" xfId="45" applyFont="1" applyBorder="1" applyAlignment="1">
      <alignment horizontal="center" vertical="center" wrapText="1"/>
    </xf>
    <xf numFmtId="0" fontId="52" fillId="0" borderId="0" xfId="45" applyFont="1" applyAlignment="1">
      <alignment vertical="center"/>
    </xf>
    <xf numFmtId="0" fontId="26" fillId="0" borderId="20" xfId="45" applyFont="1" applyBorder="1" applyAlignment="1">
      <alignment horizontal="left" vertical="center" wrapText="1"/>
    </xf>
    <xf numFmtId="0" fontId="26" fillId="0" borderId="19" xfId="45" applyFont="1" applyBorder="1" applyAlignment="1">
      <alignment horizontal="left" vertical="center"/>
    </xf>
    <xf numFmtId="0" fontId="26" fillId="0" borderId="29" xfId="45" applyFont="1" applyBorder="1" applyAlignment="1">
      <alignment vertical="center"/>
    </xf>
    <xf numFmtId="0" fontId="26" fillId="0" borderId="30" xfId="45" applyFont="1" applyBorder="1" applyAlignment="1">
      <alignment horizontal="left" vertical="center"/>
    </xf>
    <xf numFmtId="0" fontId="26" fillId="0" borderId="31" xfId="45" applyFont="1" applyBorder="1" applyAlignment="1">
      <alignment horizontal="left" vertical="center" wrapText="1"/>
    </xf>
    <xf numFmtId="0" fontId="26" fillId="0" borderId="31" xfId="43" applyFont="1" applyFill="1" applyBorder="1" applyAlignment="1">
      <alignment horizontal="center" vertical="center" wrapText="1"/>
    </xf>
    <xf numFmtId="0" fontId="26" fillId="0" borderId="35" xfId="45" applyFont="1" applyBorder="1" applyAlignment="1">
      <alignment vertical="center"/>
    </xf>
    <xf numFmtId="0" fontId="26" fillId="0" borderId="35" xfId="45" applyFont="1" applyBorder="1" applyAlignment="1">
      <alignment horizontal="center" vertical="center"/>
    </xf>
    <xf numFmtId="0" fontId="26" fillId="0" borderId="31" xfId="45" applyFont="1" applyBorder="1" applyAlignment="1">
      <alignment horizontal="center" vertical="center"/>
    </xf>
    <xf numFmtId="0" fontId="26" fillId="0" borderId="11" xfId="45" applyFont="1" applyBorder="1" applyAlignment="1">
      <alignment vertical="center"/>
    </xf>
    <xf numFmtId="0" fontId="26" fillId="0" borderId="41" xfId="45" applyFont="1" applyBorder="1" applyAlignment="1">
      <alignment vertical="center"/>
    </xf>
    <xf numFmtId="0" fontId="26" fillId="0" borderId="41" xfId="45" applyFont="1" applyBorder="1" applyAlignment="1">
      <alignment horizontal="center" vertical="center"/>
    </xf>
    <xf numFmtId="0" fontId="26" fillId="0" borderId="34" xfId="45" applyFont="1" applyBorder="1" applyAlignment="1">
      <alignment horizontal="left" vertical="center"/>
    </xf>
    <xf numFmtId="0" fontId="26" fillId="0" borderId="35" xfId="45" applyFont="1" applyBorder="1" applyAlignment="1">
      <alignment horizontal="left" vertical="center" wrapText="1"/>
    </xf>
    <xf numFmtId="0" fontId="26" fillId="0" borderId="35" xfId="43" applyFont="1" applyFill="1" applyBorder="1" applyAlignment="1">
      <alignment horizontal="center" vertical="center" wrapText="1"/>
    </xf>
    <xf numFmtId="0" fontId="26" fillId="0" borderId="35" xfId="0" applyFont="1" applyBorder="1" applyAlignment="1">
      <alignment vertical="center"/>
    </xf>
    <xf numFmtId="0" fontId="26" fillId="0" borderId="35" xfId="0" applyFont="1" applyBorder="1" applyAlignment="1">
      <alignment horizontal="center" vertical="center"/>
    </xf>
    <xf numFmtId="0" fontId="26" fillId="0" borderId="0" xfId="45" applyFont="1"/>
    <xf numFmtId="0" fontId="26" fillId="0" borderId="0" xfId="45" applyFont="1" applyAlignment="1">
      <alignment horizontal="left"/>
    </xf>
    <xf numFmtId="0" fontId="26" fillId="0" borderId="0" xfId="45" applyFont="1" applyAlignment="1">
      <alignment horizontal="center"/>
    </xf>
    <xf numFmtId="0" fontId="26" fillId="0" borderId="0" xfId="45" applyFont="1" applyAlignment="1">
      <alignment horizontal="left" wrapText="1"/>
    </xf>
    <xf numFmtId="0" fontId="26" fillId="0" borderId="0" xfId="45" applyFont="1" applyAlignment="1">
      <alignment horizontal="center" vertical="center"/>
    </xf>
    <xf numFmtId="0" fontId="20" fillId="0" borderId="0" xfId="45" applyAlignment="1">
      <alignment horizontal="left"/>
    </xf>
    <xf numFmtId="0" fontId="20" fillId="0" borderId="0" xfId="45" applyAlignment="1">
      <alignment horizontal="center"/>
    </xf>
    <xf numFmtId="0" fontId="20" fillId="0" borderId="0" xfId="45" applyAlignment="1">
      <alignment horizontal="left" wrapText="1"/>
    </xf>
    <xf numFmtId="0" fontId="20" fillId="0" borderId="0" xfId="45" applyAlignment="1">
      <alignment horizontal="center" vertical="center"/>
    </xf>
    <xf numFmtId="0" fontId="20" fillId="0" borderId="0" xfId="45" applyAlignment="1">
      <alignment horizontal="center" wrapText="1"/>
    </xf>
    <xf numFmtId="0" fontId="49" fillId="0" borderId="32" xfId="45" applyFont="1" applyBorder="1" applyAlignment="1">
      <alignment vertical="center"/>
    </xf>
    <xf numFmtId="0" fontId="49" fillId="0" borderId="42" xfId="0" applyFont="1" applyBorder="1" applyAlignment="1">
      <alignment horizontal="center" vertical="center" wrapText="1"/>
    </xf>
    <xf numFmtId="0" fontId="53" fillId="0" borderId="0" xfId="45" applyFont="1" applyAlignment="1">
      <alignment vertical="center"/>
    </xf>
    <xf numFmtId="0" fontId="26" fillId="0" borderId="18" xfId="45" applyFont="1" applyBorder="1"/>
    <xf numFmtId="0" fontId="26" fillId="0" borderId="27" xfId="45" applyFont="1" applyBorder="1"/>
    <xf numFmtId="0" fontId="26" fillId="0" borderId="19" xfId="45" applyFont="1" applyBorder="1" applyAlignment="1">
      <alignment horizontal="left" wrapText="1"/>
    </xf>
    <xf numFmtId="0" fontId="26" fillId="0" borderId="19" xfId="43" applyFont="1" applyFill="1" applyBorder="1" applyAlignment="1">
      <alignment horizontal="center" wrapText="1"/>
    </xf>
    <xf numFmtId="0" fontId="26" fillId="0" borderId="19" xfId="45" applyFont="1" applyBorder="1"/>
    <xf numFmtId="0" fontId="26" fillId="0" borderId="19" xfId="45" applyFont="1" applyBorder="1" applyAlignment="1">
      <alignment horizontal="center"/>
    </xf>
    <xf numFmtId="0" fontId="26" fillId="0" borderId="20" xfId="45" applyFont="1" applyBorder="1"/>
    <xf numFmtId="0" fontId="26" fillId="0" borderId="11" xfId="45" applyFont="1" applyBorder="1"/>
    <xf numFmtId="0" fontId="26" fillId="0" borderId="10" xfId="45" applyFont="1" applyBorder="1" applyAlignment="1">
      <alignment horizontal="left" wrapText="1"/>
    </xf>
    <xf numFmtId="49" fontId="26" fillId="0" borderId="10" xfId="45" applyNumberFormat="1" applyFont="1" applyBorder="1" applyAlignment="1">
      <alignment horizontal="left" wrapText="1"/>
    </xf>
    <xf numFmtId="0" fontId="26" fillId="0" borderId="10" xfId="45" applyFont="1" applyBorder="1"/>
    <xf numFmtId="0" fontId="26" fillId="0" borderId="10" xfId="45" applyFont="1" applyBorder="1" applyAlignment="1">
      <alignment horizontal="center"/>
    </xf>
    <xf numFmtId="0" fontId="26" fillId="0" borderId="10" xfId="43" applyFont="1" applyFill="1" applyBorder="1" applyAlignment="1">
      <alignment horizontal="center" wrapText="1"/>
    </xf>
    <xf numFmtId="0" fontId="26" fillId="0" borderId="33" xfId="45" applyFont="1" applyBorder="1"/>
    <xf numFmtId="0" fontId="26" fillId="0" borderId="22" xfId="45" applyFont="1" applyBorder="1"/>
    <xf numFmtId="0" fontId="26" fillId="0" borderId="23" xfId="45" applyFont="1" applyBorder="1" applyAlignment="1">
      <alignment horizontal="left" wrapText="1"/>
    </xf>
    <xf numFmtId="0" fontId="26" fillId="0" borderId="23" xfId="43" applyFont="1" applyFill="1" applyBorder="1" applyAlignment="1">
      <alignment horizontal="center" wrapText="1"/>
    </xf>
    <xf numFmtId="0" fontId="26" fillId="0" borderId="23" xfId="45" applyFont="1" applyBorder="1"/>
    <xf numFmtId="0" fontId="26" fillId="0" borderId="23" xfId="45" applyFont="1" applyBorder="1" applyAlignment="1">
      <alignment horizontal="center"/>
    </xf>
    <xf numFmtId="0" fontId="26" fillId="0" borderId="18" xfId="43" applyFont="1" applyFill="1" applyBorder="1" applyAlignment="1">
      <alignment horizontal="left" vertical="center" wrapText="1"/>
    </xf>
    <xf numFmtId="0" fontId="26" fillId="0" borderId="30" xfId="45" applyFont="1" applyBorder="1"/>
    <xf numFmtId="0" fontId="26" fillId="0" borderId="31" xfId="45" applyFont="1" applyBorder="1" applyAlignment="1">
      <alignment horizontal="left" wrapText="1"/>
    </xf>
    <xf numFmtId="0" fontId="26" fillId="0" borderId="31" xfId="45" applyFont="1" applyBorder="1" applyAlignment="1">
      <alignment horizontal="center"/>
    </xf>
    <xf numFmtId="0" fontId="26" fillId="0" borderId="31" xfId="45" applyFont="1" applyBorder="1"/>
    <xf numFmtId="0" fontId="26" fillId="0" borderId="10" xfId="45" applyFont="1" applyBorder="1" applyAlignment="1">
      <alignment horizontal="center" wrapText="1"/>
    </xf>
    <xf numFmtId="0" fontId="26" fillId="0" borderId="26" xfId="45" applyFont="1" applyBorder="1" applyAlignment="1">
      <alignment horizontal="center" wrapText="1"/>
    </xf>
    <xf numFmtId="0" fontId="26" fillId="0" borderId="26" xfId="45" applyFont="1" applyBorder="1"/>
    <xf numFmtId="0" fontId="26" fillId="0" borderId="26" xfId="45" applyFont="1" applyBorder="1" applyAlignment="1">
      <alignment horizontal="center"/>
    </xf>
    <xf numFmtId="0" fontId="26" fillId="0" borderId="21" xfId="45" applyFont="1" applyBorder="1"/>
    <xf numFmtId="0" fontId="26" fillId="0" borderId="25" xfId="45" applyFont="1" applyBorder="1"/>
    <xf numFmtId="0" fontId="26" fillId="0" borderId="26" xfId="45" applyFont="1" applyBorder="1" applyAlignment="1">
      <alignment horizontal="left" wrapText="1"/>
    </xf>
    <xf numFmtId="0" fontId="26" fillId="0" borderId="11" xfId="45" applyFont="1" applyBorder="1" applyAlignment="1">
      <alignment horizontal="left"/>
    </xf>
    <xf numFmtId="0" fontId="26" fillId="0" borderId="33" xfId="43" applyFont="1" applyFill="1" applyBorder="1"/>
    <xf numFmtId="0" fontId="26" fillId="0" borderId="22" xfId="43" applyFont="1" applyFill="1" applyBorder="1"/>
    <xf numFmtId="0" fontId="26" fillId="0" borderId="38" xfId="45" applyFont="1" applyBorder="1"/>
    <xf numFmtId="0" fontId="26" fillId="0" borderId="38" xfId="45" applyFont="1" applyBorder="1" applyAlignment="1">
      <alignment horizontal="center"/>
    </xf>
    <xf numFmtId="0" fontId="26" fillId="0" borderId="10" xfId="45" applyFont="1" applyBorder="1" applyAlignment="1">
      <alignment wrapText="1"/>
    </xf>
    <xf numFmtId="0" fontId="26" fillId="0" borderId="23" xfId="43" applyFont="1" applyFill="1" applyBorder="1"/>
    <xf numFmtId="0" fontId="26" fillId="0" borderId="23" xfId="43" applyFont="1" applyFill="1" applyBorder="1" applyAlignment="1">
      <alignment horizontal="left"/>
    </xf>
    <xf numFmtId="0" fontId="26" fillId="0" borderId="23" xfId="43" applyFont="1" applyFill="1" applyBorder="1" applyAlignment="1">
      <alignment horizontal="center"/>
    </xf>
    <xf numFmtId="0" fontId="26" fillId="0" borderId="0" xfId="45" applyFont="1" applyAlignment="1">
      <alignment horizontal="left" vertical="top" wrapText="1"/>
    </xf>
    <xf numFmtId="0" fontId="20" fillId="0" borderId="0" xfId="45" applyAlignment="1">
      <alignment horizontal="left" vertical="top" wrapText="1"/>
    </xf>
    <xf numFmtId="0" fontId="49" fillId="0" borderId="32" xfId="45" applyFont="1" applyBorder="1" applyAlignment="1">
      <alignment horizontal="left" vertical="center"/>
    </xf>
    <xf numFmtId="0" fontId="49" fillId="0" borderId="42" xfId="0" applyFont="1" applyBorder="1" applyAlignment="1">
      <alignment vertical="center" wrapText="1"/>
    </xf>
    <xf numFmtId="0" fontId="53" fillId="0" borderId="0" xfId="45" applyFont="1" applyAlignment="1">
      <alignment horizontal="left" vertical="center"/>
    </xf>
    <xf numFmtId="0" fontId="26" fillId="0" borderId="27" xfId="45" applyFont="1" applyBorder="1" applyAlignment="1">
      <alignment vertical="center"/>
    </xf>
    <xf numFmtId="0" fontId="26" fillId="0" borderId="19" xfId="43" applyFont="1" applyFill="1" applyBorder="1" applyAlignment="1">
      <alignment vertical="center" wrapText="1"/>
    </xf>
    <xf numFmtId="49" fontId="26" fillId="0" borderId="10" xfId="45" applyNumberFormat="1" applyFont="1" applyBorder="1" applyAlignment="1">
      <alignment horizontal="left" vertical="center"/>
    </xf>
    <xf numFmtId="0" fontId="26" fillId="0" borderId="10" xfId="45" applyFont="1" applyBorder="1" applyAlignment="1">
      <alignment vertical="center" wrapText="1"/>
    </xf>
    <xf numFmtId="0" fontId="26" fillId="0" borderId="10" xfId="43" applyFont="1" applyFill="1" applyBorder="1" applyAlignment="1">
      <alignment vertical="center" wrapText="1"/>
    </xf>
    <xf numFmtId="0" fontId="26" fillId="0" borderId="22" xfId="45" applyFont="1" applyBorder="1" applyAlignment="1">
      <alignment vertical="center"/>
    </xf>
    <xf numFmtId="0" fontId="26" fillId="0" borderId="23" xfId="45" applyFont="1" applyBorder="1" applyAlignment="1">
      <alignment horizontal="left" vertical="center"/>
    </xf>
    <xf numFmtId="0" fontId="26" fillId="0" borderId="21" xfId="45" applyFont="1" applyBorder="1" applyAlignment="1">
      <alignment vertical="center"/>
    </xf>
    <xf numFmtId="0" fontId="26" fillId="0" borderId="25" xfId="45" applyFont="1" applyBorder="1" applyAlignment="1">
      <alignment vertical="center"/>
    </xf>
    <xf numFmtId="0" fontId="26" fillId="0" borderId="26" xfId="45" applyFont="1" applyBorder="1" applyAlignment="1">
      <alignment horizontal="left" vertical="center"/>
    </xf>
    <xf numFmtId="0" fontId="26" fillId="0" borderId="26" xfId="45" applyFont="1" applyBorder="1" applyAlignment="1">
      <alignment vertical="center" wrapText="1"/>
    </xf>
    <xf numFmtId="0" fontId="26" fillId="0" borderId="38" xfId="45" applyFont="1" applyBorder="1" applyAlignment="1">
      <alignment vertical="center"/>
    </xf>
    <xf numFmtId="0" fontId="26" fillId="0" borderId="26" xfId="43" applyFont="1" applyFill="1" applyBorder="1" applyAlignment="1">
      <alignment vertical="center" wrapText="1"/>
    </xf>
    <xf numFmtId="0" fontId="26" fillId="0" borderId="20" xfId="45" applyFont="1" applyBorder="1" applyAlignment="1">
      <alignment vertical="center" wrapText="1"/>
    </xf>
    <xf numFmtId="0" fontId="26" fillId="0" borderId="11" xfId="45" applyFont="1" applyBorder="1" applyAlignment="1">
      <alignment vertical="center" wrapText="1"/>
    </xf>
    <xf numFmtId="0" fontId="20" fillId="0" borderId="0" xfId="45" applyAlignment="1">
      <alignment vertical="center" wrapText="1"/>
    </xf>
    <xf numFmtId="0" fontId="26" fillId="0" borderId="25" xfId="45" applyFont="1" applyBorder="1" applyAlignment="1">
      <alignment vertical="center" wrapText="1"/>
    </xf>
    <xf numFmtId="0" fontId="26" fillId="0" borderId="33" xfId="43" applyFont="1" applyFill="1" applyBorder="1" applyAlignment="1">
      <alignment vertical="center" wrapText="1"/>
    </xf>
    <xf numFmtId="0" fontId="26" fillId="0" borderId="22" xfId="43" applyFont="1" applyFill="1" applyBorder="1" applyAlignment="1">
      <alignment vertical="center" wrapText="1"/>
    </xf>
    <xf numFmtId="0" fontId="26" fillId="0" borderId="23" xfId="43" applyFont="1" applyFill="1" applyBorder="1" applyAlignment="1">
      <alignment vertical="center" wrapText="1"/>
    </xf>
    <xf numFmtId="0" fontId="26" fillId="0" borderId="23" xfId="45" applyFont="1" applyBorder="1" applyAlignment="1">
      <alignment vertical="center" wrapText="1"/>
    </xf>
    <xf numFmtId="0" fontId="26" fillId="0" borderId="30" xfId="43" applyFont="1" applyFill="1" applyBorder="1" applyAlignment="1">
      <alignment vertical="center"/>
    </xf>
    <xf numFmtId="0" fontId="26" fillId="0" borderId="31" xfId="43" applyFont="1" applyFill="1" applyBorder="1" applyAlignment="1">
      <alignment vertical="center"/>
    </xf>
    <xf numFmtId="0" fontId="26" fillId="0" borderId="14" xfId="43" applyFont="1" applyFill="1" applyBorder="1" applyAlignment="1">
      <alignment vertical="center"/>
    </xf>
    <xf numFmtId="0" fontId="26" fillId="0" borderId="28" xfId="43" applyFont="1" applyFill="1" applyBorder="1" applyAlignment="1">
      <alignment vertical="center"/>
    </xf>
    <xf numFmtId="0" fontId="26" fillId="0" borderId="16" xfId="43" applyFont="1" applyFill="1" applyBorder="1" applyAlignment="1">
      <alignment vertical="center"/>
    </xf>
    <xf numFmtId="0" fontId="26" fillId="0" borderId="16" xfId="43" applyFont="1" applyFill="1" applyBorder="1" applyAlignment="1">
      <alignment horizontal="left" vertical="center"/>
    </xf>
    <xf numFmtId="0" fontId="26" fillId="0" borderId="16" xfId="43" applyFont="1" applyFill="1" applyBorder="1" applyAlignment="1">
      <alignment horizontal="center" vertical="center"/>
    </xf>
    <xf numFmtId="0" fontId="26" fillId="0" borderId="0" xfId="45" applyFont="1" applyAlignment="1">
      <alignment wrapText="1"/>
    </xf>
    <xf numFmtId="0" fontId="26" fillId="0" borderId="32" xfId="45" applyFont="1" applyBorder="1" applyAlignment="1">
      <alignment vertical="center" wrapText="1"/>
    </xf>
    <xf numFmtId="0" fontId="20" fillId="0" borderId="0" xfId="45" applyAlignment="1">
      <alignment wrapText="1"/>
    </xf>
    <xf numFmtId="0" fontId="26" fillId="0" borderId="27" xfId="45" applyFont="1" applyBorder="1" applyAlignment="1">
      <alignment horizontal="left" vertical="center" wrapText="1"/>
    </xf>
    <xf numFmtId="49" fontId="26" fillId="0" borderId="19" xfId="45" applyNumberFormat="1" applyFont="1" applyBorder="1" applyAlignment="1">
      <alignment horizontal="left" vertical="center" wrapText="1"/>
    </xf>
    <xf numFmtId="18" fontId="26" fillId="0" borderId="19" xfId="43" applyNumberFormat="1" applyFont="1" applyFill="1" applyBorder="1" applyAlignment="1">
      <alignment horizontal="center" vertical="center" wrapText="1"/>
    </xf>
    <xf numFmtId="0" fontId="26" fillId="0" borderId="22" xfId="45" applyFont="1" applyBorder="1" applyAlignment="1">
      <alignment horizontal="left" vertical="center" wrapText="1"/>
    </xf>
    <xf numFmtId="0" fontId="26" fillId="0" borderId="27" xfId="43" applyFont="1" applyFill="1" applyBorder="1" applyAlignment="1">
      <alignment horizontal="left" vertical="center" wrapText="1"/>
    </xf>
    <xf numFmtId="0" fontId="26" fillId="0" borderId="11" xfId="45" applyFont="1" applyBorder="1" applyAlignment="1">
      <alignment horizontal="left" vertical="center" wrapText="1"/>
    </xf>
    <xf numFmtId="0" fontId="26" fillId="0" borderId="25" xfId="45" applyFont="1" applyBorder="1" applyAlignment="1">
      <alignment horizontal="left" vertical="center" wrapText="1"/>
    </xf>
    <xf numFmtId="0" fontId="21" fillId="0" borderId="0" xfId="45" applyFont="1" applyAlignment="1">
      <alignment vertical="center"/>
    </xf>
    <xf numFmtId="0" fontId="26" fillId="0" borderId="41" xfId="43" applyFont="1" applyFill="1" applyBorder="1" applyAlignment="1">
      <alignment horizontal="center" vertical="center" wrapText="1"/>
    </xf>
    <xf numFmtId="10" fontId="20" fillId="0" borderId="0" xfId="1" applyNumberFormat="1" applyFont="1" applyFill="1" applyAlignment="1">
      <alignment vertical="center"/>
    </xf>
    <xf numFmtId="0" fontId="26" fillId="0" borderId="33" xfId="45" applyFont="1" applyBorder="1" applyAlignment="1">
      <alignment horizontal="left" vertical="center" wrapText="1"/>
    </xf>
    <xf numFmtId="0" fontId="26" fillId="0" borderId="0" xfId="45" applyFont="1" applyAlignment="1">
      <alignment horizontal="left" vertical="top"/>
    </xf>
    <xf numFmtId="0" fontId="20" fillId="0" borderId="0" xfId="45" applyAlignment="1">
      <alignment horizontal="left" vertical="top"/>
    </xf>
    <xf numFmtId="0" fontId="49" fillId="0" borderId="40" xfId="0" applyFont="1" applyBorder="1" applyAlignment="1">
      <alignment horizontal="center" vertical="center" wrapText="1"/>
    </xf>
    <xf numFmtId="0" fontId="26" fillId="0" borderId="19" xfId="45" applyFont="1" applyBorder="1" applyAlignment="1">
      <alignment vertical="center" wrapText="1"/>
    </xf>
    <xf numFmtId="0" fontId="26" fillId="0" borderId="0" xfId="45" applyFont="1" applyAlignment="1">
      <alignment vertical="center"/>
    </xf>
    <xf numFmtId="0" fontId="26" fillId="0" borderId="31" xfId="45" applyFont="1" applyBorder="1" applyAlignment="1">
      <alignment vertical="center"/>
    </xf>
    <xf numFmtId="0" fontId="26" fillId="44" borderId="0" xfId="45" applyFont="1" applyFill="1" applyAlignment="1">
      <alignment horizontal="center"/>
    </xf>
    <xf numFmtId="0" fontId="20" fillId="44" borderId="0" xfId="45" applyFill="1" applyAlignment="1">
      <alignment horizontal="center"/>
    </xf>
    <xf numFmtId="0" fontId="20" fillId="0" borderId="0" xfId="46"/>
    <xf numFmtId="0" fontId="49" fillId="0" borderId="32" xfId="45" applyFont="1" applyBorder="1" applyAlignment="1">
      <alignment vertical="center" wrapText="1"/>
    </xf>
    <xf numFmtId="0" fontId="53" fillId="0" borderId="0" xfId="45" applyFont="1" applyAlignment="1">
      <alignment vertical="center" wrapText="1"/>
    </xf>
    <xf numFmtId="0" fontId="26" fillId="0" borderId="18" xfId="46" applyFont="1" applyBorder="1"/>
    <xf numFmtId="0" fontId="26" fillId="0" borderId="27" xfId="46" applyFont="1" applyBorder="1"/>
    <xf numFmtId="0" fontId="26" fillId="0" borderId="19" xfId="46" applyFont="1" applyBorder="1"/>
    <xf numFmtId="18" fontId="26" fillId="0" borderId="19" xfId="46" applyNumberFormat="1" applyFont="1" applyBorder="1"/>
    <xf numFmtId="0" fontId="26" fillId="0" borderId="19" xfId="46" applyFont="1" applyBorder="1" applyAlignment="1">
      <alignment horizontal="center"/>
    </xf>
    <xf numFmtId="0" fontId="26" fillId="0" borderId="19" xfId="46" applyFont="1" applyBorder="1" applyAlignment="1">
      <alignment horizontal="center" vertical="center"/>
    </xf>
    <xf numFmtId="0" fontId="26" fillId="0" borderId="33" xfId="46" applyFont="1" applyBorder="1"/>
    <xf numFmtId="0" fontId="26" fillId="0" borderId="22" xfId="46" applyFont="1" applyBorder="1"/>
    <xf numFmtId="0" fontId="26" fillId="0" borderId="23" xfId="46" applyFont="1" applyBorder="1"/>
    <xf numFmtId="0" fontId="26" fillId="0" borderId="23" xfId="46" applyFont="1" applyBorder="1" applyAlignment="1">
      <alignment horizontal="center"/>
    </xf>
    <xf numFmtId="0" fontId="26" fillId="0" borderId="23" xfId="46" applyFont="1" applyBorder="1" applyAlignment="1">
      <alignment horizontal="center" vertical="center"/>
    </xf>
    <xf numFmtId="0" fontId="26" fillId="0" borderId="18" xfId="43" applyFont="1" applyFill="1" applyBorder="1"/>
    <xf numFmtId="0" fontId="26" fillId="0" borderId="27" xfId="43" applyFont="1" applyFill="1" applyBorder="1"/>
    <xf numFmtId="0" fontId="26" fillId="0" borderId="19" xfId="43" applyFont="1" applyFill="1" applyBorder="1" applyAlignment="1">
      <alignment horizontal="left" wrapText="1"/>
    </xf>
    <xf numFmtId="0" fontId="26" fillId="0" borderId="19" xfId="43" applyFont="1" applyFill="1" applyBorder="1" applyAlignment="1">
      <alignment wrapText="1"/>
    </xf>
    <xf numFmtId="0" fontId="26" fillId="0" borderId="19" xfId="43" applyFont="1" applyFill="1" applyBorder="1"/>
    <xf numFmtId="0" fontId="26" fillId="0" borderId="19" xfId="43" applyFont="1" applyFill="1" applyBorder="1" applyAlignment="1">
      <alignment horizontal="center"/>
    </xf>
    <xf numFmtId="0" fontId="20" fillId="0" borderId="0" xfId="46" applyAlignment="1">
      <alignment vertical="center"/>
    </xf>
    <xf numFmtId="0" fontId="26" fillId="0" borderId="20" xfId="46" applyFont="1" applyBorder="1"/>
    <xf numFmtId="0" fontId="26" fillId="0" borderId="30" xfId="46" applyFont="1" applyBorder="1"/>
    <xf numFmtId="0" fontId="26" fillId="0" borderId="31" xfId="46" applyFont="1" applyBorder="1"/>
    <xf numFmtId="0" fontId="26" fillId="0" borderId="10" xfId="46" applyFont="1" applyBorder="1" applyAlignment="1">
      <alignment horizontal="left"/>
    </xf>
    <xf numFmtId="0" fontId="26" fillId="0" borderId="10" xfId="43" applyFont="1" applyFill="1" applyBorder="1" applyAlignment="1">
      <alignment horizontal="center"/>
    </xf>
    <xf numFmtId="0" fontId="26" fillId="0" borderId="31" xfId="46" applyFont="1" applyBorder="1" applyAlignment="1">
      <alignment horizontal="center"/>
    </xf>
    <xf numFmtId="18" fontId="26" fillId="0" borderId="31" xfId="46" applyNumberFormat="1" applyFont="1" applyBorder="1"/>
    <xf numFmtId="0" fontId="26" fillId="0" borderId="31" xfId="46" applyFont="1" applyBorder="1" applyAlignment="1">
      <alignment horizontal="center" vertical="center"/>
    </xf>
    <xf numFmtId="0" fontId="26" fillId="0" borderId="11" xfId="46" applyFont="1" applyBorder="1"/>
    <xf numFmtId="0" fontId="26" fillId="0" borderId="10" xfId="46" applyFont="1" applyBorder="1"/>
    <xf numFmtId="0" fontId="26" fillId="0" borderId="10" xfId="46" applyFont="1" applyBorder="1" applyAlignment="1">
      <alignment horizontal="center"/>
    </xf>
    <xf numFmtId="0" fontId="26" fillId="0" borderId="10" xfId="46" applyFont="1" applyBorder="1" applyAlignment="1">
      <alignment horizontal="center" vertical="center"/>
    </xf>
    <xf numFmtId="0" fontId="26" fillId="0" borderId="23" xfId="46" applyFont="1" applyBorder="1" applyAlignment="1">
      <alignment horizontal="left"/>
    </xf>
    <xf numFmtId="0" fontId="26" fillId="0" borderId="19" xfId="46" applyFont="1" applyBorder="1" applyAlignment="1">
      <alignment horizontal="left"/>
    </xf>
    <xf numFmtId="0" fontId="26" fillId="0" borderId="31" xfId="43" applyFont="1" applyFill="1" applyBorder="1" applyAlignment="1">
      <alignment horizontal="center"/>
    </xf>
    <xf numFmtId="0" fontId="26" fillId="0" borderId="10" xfId="43" applyFont="1" applyFill="1" applyBorder="1" applyAlignment="1">
      <alignment wrapText="1"/>
    </xf>
    <xf numFmtId="0" fontId="26" fillId="0" borderId="47" xfId="43" applyFont="1" applyFill="1" applyBorder="1"/>
    <xf numFmtId="0" fontId="26" fillId="0" borderId="37" xfId="43" applyFont="1" applyFill="1" applyBorder="1"/>
    <xf numFmtId="0" fontId="26" fillId="0" borderId="29" xfId="46" applyFont="1" applyBorder="1"/>
    <xf numFmtId="0" fontId="26" fillId="0" borderId="21" xfId="46" applyFont="1" applyBorder="1"/>
    <xf numFmtId="0" fontId="26" fillId="0" borderId="25" xfId="46" applyFont="1" applyBorder="1"/>
    <xf numFmtId="0" fontId="26" fillId="0" borderId="26" xfId="46" applyFont="1" applyBorder="1"/>
    <xf numFmtId="0" fontId="26" fillId="0" borderId="26" xfId="46" applyFont="1" applyBorder="1" applyAlignment="1">
      <alignment horizontal="left"/>
    </xf>
    <xf numFmtId="0" fontId="26" fillId="0" borderId="26" xfId="46" applyFont="1" applyBorder="1" applyAlignment="1">
      <alignment horizontal="center"/>
    </xf>
    <xf numFmtId="0" fontId="26" fillId="0" borderId="26" xfId="46" applyFont="1" applyBorder="1" applyAlignment="1">
      <alignment horizontal="center" vertical="center"/>
    </xf>
    <xf numFmtId="0" fontId="26" fillId="0" borderId="31" xfId="46" applyFont="1" applyBorder="1" applyAlignment="1">
      <alignment horizontal="left"/>
    </xf>
    <xf numFmtId="0" fontId="26" fillId="0" borderId="26" xfId="43" applyFont="1" applyFill="1" applyBorder="1" applyAlignment="1">
      <alignment horizontal="center"/>
    </xf>
    <xf numFmtId="0" fontId="26" fillId="0" borderId="0" xfId="46" applyFont="1"/>
    <xf numFmtId="0" fontId="26" fillId="0" borderId="0" xfId="46" applyFont="1" applyAlignment="1">
      <alignment horizontal="center"/>
    </xf>
    <xf numFmtId="0" fontId="26" fillId="0" borderId="0" xfId="46" applyFont="1" applyAlignment="1">
      <alignment wrapText="1"/>
    </xf>
    <xf numFmtId="0" fontId="26" fillId="0" borderId="0" xfId="46" applyFont="1" applyAlignment="1">
      <alignment horizontal="center" vertical="center"/>
    </xf>
    <xf numFmtId="0" fontId="20" fillId="0" borderId="0" xfId="46" applyAlignment="1">
      <alignment horizontal="center"/>
    </xf>
    <xf numFmtId="0" fontId="20" fillId="0" borderId="0" xfId="46" applyAlignment="1">
      <alignment wrapText="1"/>
    </xf>
    <xf numFmtId="0" fontId="20" fillId="0" borderId="0" xfId="46" applyAlignment="1">
      <alignment horizontal="center" vertical="center"/>
    </xf>
    <xf numFmtId="0" fontId="26" fillId="0" borderId="10" xfId="43" applyFont="1" applyFill="1" applyBorder="1"/>
    <xf numFmtId="0" fontId="26" fillId="0" borderId="10" xfId="43" applyFont="1" applyFill="1" applyBorder="1" applyAlignment="1">
      <alignment horizontal="left"/>
    </xf>
    <xf numFmtId="0" fontId="26" fillId="0" borderId="19" xfId="43" applyFont="1" applyFill="1" applyBorder="1" applyAlignment="1">
      <alignment horizontal="left"/>
    </xf>
    <xf numFmtId="0" fontId="26" fillId="0" borderId="26" xfId="43" applyFont="1" applyFill="1" applyBorder="1"/>
    <xf numFmtId="0" fontId="26" fillId="0" borderId="23" xfId="45" applyFont="1" applyBorder="1" applyAlignment="1">
      <alignment horizontal="center" wrapText="1"/>
    </xf>
    <xf numFmtId="0" fontId="26" fillId="0" borderId="26" xfId="43" applyFont="1" applyFill="1" applyBorder="1" applyAlignment="1">
      <alignment horizontal="center" wrapText="1"/>
    </xf>
    <xf numFmtId="0" fontId="26" fillId="0" borderId="19" xfId="43" applyFont="1" applyFill="1" applyBorder="1" applyAlignment="1"/>
    <xf numFmtId="0" fontId="26" fillId="0" borderId="0" xfId="43" applyFont="1" applyFill="1" applyBorder="1" applyAlignment="1">
      <alignment horizontal="center"/>
    </xf>
    <xf numFmtId="0" fontId="53" fillId="0" borderId="13" xfId="44" applyFont="1" applyBorder="1" applyAlignment="1">
      <alignment vertical="center" wrapText="1"/>
    </xf>
    <xf numFmtId="0" fontId="19" fillId="0" borderId="19" xfId="43" applyFill="1" applyBorder="1"/>
    <xf numFmtId="0" fontId="19" fillId="0" borderId="11" xfId="43" applyFill="1" applyBorder="1"/>
    <xf numFmtId="0" fontId="19" fillId="0" borderId="22" xfId="43" applyFill="1" applyBorder="1"/>
    <xf numFmtId="0" fontId="19" fillId="0" borderId="10" xfId="43" applyFill="1" applyBorder="1" applyAlignment="1">
      <alignment wrapText="1"/>
    </xf>
    <xf numFmtId="0" fontId="19" fillId="0" borderId="26" xfId="43" applyFill="1" applyBorder="1"/>
    <xf numFmtId="0" fontId="19" fillId="0" borderId="16" xfId="43" applyFill="1" applyBorder="1"/>
    <xf numFmtId="0" fontId="19" fillId="0" borderId="31" xfId="43" applyFill="1" applyBorder="1"/>
    <xf numFmtId="0" fontId="19" fillId="0" borderId="126" xfId="43" applyFill="1" applyBorder="1"/>
    <xf numFmtId="0" fontId="19" fillId="0" borderId="19" xfId="43" applyFill="1" applyBorder="1" applyAlignment="1">
      <alignment horizontal="left"/>
    </xf>
    <xf numFmtId="0" fontId="19" fillId="0" borderId="31" xfId="43" applyFill="1" applyBorder="1" applyAlignment="1">
      <alignment horizontal="left"/>
    </xf>
    <xf numFmtId="0" fontId="19" fillId="0" borderId="26" xfId="43" applyFill="1" applyBorder="1" applyAlignment="1">
      <alignment horizontal="left"/>
    </xf>
    <xf numFmtId="0" fontId="19" fillId="0" borderId="35" xfId="43" applyFill="1" applyBorder="1" applyAlignment="1">
      <alignment horizontal="left"/>
    </xf>
    <xf numFmtId="0" fontId="19" fillId="0" borderId="27" xfId="43" applyFill="1" applyBorder="1" applyAlignment="1">
      <alignment horizontal="left"/>
    </xf>
    <xf numFmtId="0" fontId="19" fillId="0" borderId="11" xfId="43" applyFill="1" applyBorder="1" applyAlignment="1">
      <alignment horizontal="left"/>
    </xf>
    <xf numFmtId="0" fontId="53" fillId="0" borderId="15" xfId="44" applyFont="1" applyBorder="1" applyAlignment="1">
      <alignment horizontal="left" vertical="center" wrapText="1"/>
    </xf>
    <xf numFmtId="0" fontId="19" fillId="0" borderId="19" xfId="43" applyFill="1" applyBorder="1" applyAlignment="1">
      <alignment vertical="center" wrapText="1"/>
    </xf>
    <xf numFmtId="0" fontId="19" fillId="0" borderId="0" xfId="43" applyFill="1"/>
    <xf numFmtId="0" fontId="53" fillId="0" borderId="16" xfId="44" applyFont="1" applyBorder="1" applyAlignment="1">
      <alignment horizontal="left" vertical="center" wrapText="1"/>
    </xf>
    <xf numFmtId="0" fontId="19" fillId="0" borderId="19" xfId="43" applyFill="1" applyBorder="1" applyAlignment="1">
      <alignment vertical="center"/>
    </xf>
    <xf numFmtId="0" fontId="19" fillId="0" borderId="10" xfId="43" applyFill="1" applyBorder="1" applyAlignment="1">
      <alignment horizontal="left" wrapText="1"/>
    </xf>
    <xf numFmtId="0" fontId="19" fillId="0" borderId="26" xfId="43" applyFill="1" applyBorder="1" applyAlignment="1">
      <alignment horizontal="left" wrapText="1"/>
    </xf>
    <xf numFmtId="0" fontId="19" fillId="0" borderId="19" xfId="43" applyFill="1" applyBorder="1" applyAlignment="1">
      <alignment wrapText="1"/>
    </xf>
    <xf numFmtId="0" fontId="19" fillId="0" borderId="35" xfId="43" applyFill="1" applyBorder="1"/>
    <xf numFmtId="0" fontId="19" fillId="0" borderId="10" xfId="43" applyFill="1" applyBorder="1" applyAlignment="1"/>
    <xf numFmtId="0" fontId="19" fillId="0" borderId="38" xfId="43" applyFill="1" applyBorder="1"/>
    <xf numFmtId="0" fontId="19" fillId="0" borderId="10" xfId="43" applyFill="1" applyBorder="1" applyAlignment="1">
      <alignment vertical="center"/>
    </xf>
    <xf numFmtId="49" fontId="49" fillId="34" borderId="42" xfId="44" applyNumberFormat="1" applyFont="1" applyFill="1" applyBorder="1" applyAlignment="1">
      <alignment horizontal="center" vertical="center" wrapText="1"/>
    </xf>
    <xf numFmtId="0" fontId="26" fillId="34" borderId="19" xfId="0" applyFont="1" applyFill="1" applyBorder="1" applyAlignment="1">
      <alignment horizontal="center" vertical="center"/>
    </xf>
    <xf numFmtId="0" fontId="34" fillId="33" borderId="120" xfId="0" applyFont="1" applyFill="1" applyBorder="1" applyAlignment="1">
      <alignment horizontal="right"/>
    </xf>
    <xf numFmtId="0" fontId="21" fillId="0" borderId="0" xfId="0" applyFont="1"/>
    <xf numFmtId="0" fontId="56" fillId="36" borderId="71" xfId="0" applyFont="1" applyFill="1" applyBorder="1"/>
    <xf numFmtId="0" fontId="24" fillId="0" borderId="40" xfId="0" applyFont="1" applyBorder="1" applyAlignment="1">
      <alignment vertical="center"/>
    </xf>
    <xf numFmtId="0" fontId="0" fillId="0" borderId="10" xfId="0" applyBorder="1" applyAlignment="1">
      <alignment horizontal="center" wrapText="1"/>
    </xf>
    <xf numFmtId="0" fontId="24" fillId="0" borderId="10" xfId="0" applyFont="1" applyBorder="1"/>
    <xf numFmtId="0" fontId="24" fillId="0" borderId="10" xfId="0" applyFont="1" applyBorder="1" applyAlignment="1">
      <alignment vertical="center"/>
    </xf>
    <xf numFmtId="0" fontId="0" fillId="0" borderId="19" xfId="0" applyBorder="1" applyAlignment="1">
      <alignment horizontal="center" wrapText="1"/>
    </xf>
    <xf numFmtId="0" fontId="24" fillId="0" borderId="19" xfId="0" applyFont="1" applyBorder="1"/>
    <xf numFmtId="0" fontId="24" fillId="0" borderId="19" xfId="0" applyFont="1" applyBorder="1" applyAlignment="1">
      <alignment vertical="center"/>
    </xf>
    <xf numFmtId="0" fontId="0" fillId="0" borderId="23" xfId="0" applyBorder="1" applyAlignment="1">
      <alignment horizontal="center" wrapText="1"/>
    </xf>
    <xf numFmtId="0" fontId="24" fillId="0" borderId="23" xfId="0" applyFont="1" applyBorder="1"/>
    <xf numFmtId="0" fontId="24" fillId="0" borderId="23" xfId="0" applyFont="1" applyBorder="1" applyAlignment="1">
      <alignment vertical="center"/>
    </xf>
    <xf numFmtId="0" fontId="58" fillId="36" borderId="19" xfId="0" applyFont="1" applyFill="1" applyBorder="1" applyAlignment="1">
      <alignment horizontal="left" vertical="center" wrapText="1"/>
    </xf>
    <xf numFmtId="0" fontId="58" fillId="36" borderId="10" xfId="0" applyFont="1" applyFill="1" applyBorder="1" applyAlignment="1">
      <alignment horizontal="left" vertical="center" wrapText="1"/>
    </xf>
    <xf numFmtId="0" fontId="58" fillId="36" borderId="23" xfId="0" applyFont="1" applyFill="1" applyBorder="1" applyAlignment="1">
      <alignment horizontal="left" vertical="center" wrapText="1"/>
    </xf>
    <xf numFmtId="0" fontId="24" fillId="36" borderId="10" xfId="0" applyFont="1" applyFill="1" applyBorder="1" applyAlignment="1">
      <alignment horizontal="left" vertical="center" wrapText="1"/>
    </xf>
    <xf numFmtId="0" fontId="24" fillId="36" borderId="23" xfId="0" applyFont="1" applyFill="1" applyBorder="1" applyAlignment="1">
      <alignment horizontal="left" vertical="center" wrapText="1"/>
    </xf>
    <xf numFmtId="0" fontId="24" fillId="36" borderId="10" xfId="0" applyFont="1" applyFill="1" applyBorder="1" applyAlignment="1">
      <alignment wrapText="1"/>
    </xf>
    <xf numFmtId="0" fontId="24" fillId="36" borderId="10" xfId="0" applyFont="1" applyFill="1" applyBorder="1"/>
    <xf numFmtId="0" fontId="58" fillId="36" borderId="10" xfId="0" applyFont="1" applyFill="1" applyBorder="1"/>
    <xf numFmtId="0" fontId="24" fillId="36" borderId="10" xfId="0" applyFont="1" applyFill="1" applyBorder="1" applyAlignment="1">
      <alignment horizontal="center" vertical="center" wrapText="1"/>
    </xf>
    <xf numFmtId="0" fontId="58" fillId="36" borderId="10" xfId="0" applyFont="1" applyFill="1" applyBorder="1" applyAlignment="1">
      <alignment horizontal="center" vertical="center"/>
    </xf>
    <xf numFmtId="0" fontId="24" fillId="36" borderId="10" xfId="0" applyFont="1" applyFill="1" applyBorder="1" applyAlignment="1">
      <alignment horizontal="left" vertical="center"/>
    </xf>
    <xf numFmtId="0" fontId="0" fillId="0" borderId="0" xfId="0" applyAlignment="1">
      <alignment horizontal="left" vertical="center"/>
    </xf>
    <xf numFmtId="0" fontId="24" fillId="36" borderId="31" xfId="0" applyFont="1" applyFill="1" applyBorder="1" applyAlignment="1">
      <alignment horizontal="left" vertical="center"/>
    </xf>
    <xf numFmtId="0" fontId="24" fillId="36" borderId="31" xfId="0" applyFont="1" applyFill="1" applyBorder="1"/>
    <xf numFmtId="0" fontId="24" fillId="36" borderId="31" xfId="0" applyFont="1" applyFill="1" applyBorder="1" applyAlignment="1">
      <alignment wrapText="1"/>
    </xf>
    <xf numFmtId="0" fontId="24" fillId="36" borderId="31" xfId="0" applyFont="1" applyFill="1" applyBorder="1" applyAlignment="1">
      <alignment horizontal="center" vertical="center" wrapText="1"/>
    </xf>
    <xf numFmtId="0" fontId="24" fillId="36" borderId="23" xfId="0" applyFont="1" applyFill="1" applyBorder="1" applyAlignment="1">
      <alignment horizontal="left" vertical="center"/>
    </xf>
    <xf numFmtId="0" fontId="24" fillId="36" borderId="23" xfId="0" applyFont="1" applyFill="1" applyBorder="1"/>
    <xf numFmtId="0" fontId="24" fillId="36" borderId="23" xfId="0" applyFont="1" applyFill="1" applyBorder="1" applyAlignment="1">
      <alignment wrapText="1"/>
    </xf>
    <xf numFmtId="0" fontId="0" fillId="0" borderId="0" xfId="0" applyAlignment="1">
      <alignment horizontal="left" vertical="center" wrapText="1"/>
    </xf>
    <xf numFmtId="0" fontId="24" fillId="36" borderId="31" xfId="0" applyFont="1" applyFill="1" applyBorder="1" applyAlignment="1">
      <alignment horizontal="left" vertical="center" wrapText="1"/>
    </xf>
    <xf numFmtId="0" fontId="55" fillId="0" borderId="0" xfId="0" applyFont="1" applyAlignment="1">
      <alignment vertical="center" wrapText="1"/>
    </xf>
    <xf numFmtId="0" fontId="59" fillId="0" borderId="0" xfId="0" applyFont="1" applyAlignment="1">
      <alignment vertical="center" wrapText="1"/>
    </xf>
    <xf numFmtId="0" fontId="59" fillId="0" borderId="0" xfId="0" applyFont="1" applyAlignment="1">
      <alignment horizontal="left" vertical="center" wrapText="1" readingOrder="1"/>
    </xf>
    <xf numFmtId="0" fontId="42" fillId="45" borderId="62" xfId="0" applyFont="1" applyFill="1" applyBorder="1" applyAlignment="1">
      <alignment horizontal="center" vertical="center" wrapText="1"/>
    </xf>
    <xf numFmtId="0" fontId="60" fillId="46" borderId="62" xfId="0" applyFont="1" applyFill="1" applyBorder="1" applyAlignment="1">
      <alignment horizontal="center" vertical="center" wrapText="1"/>
    </xf>
    <xf numFmtId="0" fontId="59" fillId="35" borderId="0" xfId="0" applyFont="1" applyFill="1" applyAlignment="1">
      <alignment horizontal="left" vertical="center" wrapText="1" readingOrder="1"/>
    </xf>
    <xf numFmtId="0" fontId="59" fillId="35" borderId="62" xfId="0" applyFont="1" applyFill="1" applyBorder="1" applyAlignment="1">
      <alignment vertical="center" wrapText="1"/>
    </xf>
    <xf numFmtId="0" fontId="59" fillId="35" borderId="62" xfId="0" applyFont="1" applyFill="1" applyBorder="1" applyAlignment="1">
      <alignment horizontal="left" vertical="center" wrapText="1" readingOrder="1"/>
    </xf>
    <xf numFmtId="0" fontId="59" fillId="34" borderId="62" xfId="0" applyFont="1" applyFill="1" applyBorder="1" applyAlignment="1">
      <alignment horizontal="left" vertical="center" wrapText="1" readingOrder="1"/>
    </xf>
    <xf numFmtId="0" fontId="59" fillId="34" borderId="62" xfId="0" applyFont="1" applyFill="1" applyBorder="1" applyAlignment="1">
      <alignment vertical="center" wrapText="1"/>
    </xf>
    <xf numFmtId="0" fontId="34" fillId="35" borderId="118" xfId="0" applyFont="1" applyFill="1" applyBorder="1"/>
    <xf numFmtId="0" fontId="34" fillId="35" borderId="118" xfId="0" applyFont="1" applyFill="1" applyBorder="1" applyAlignment="1">
      <alignment horizontal="center"/>
    </xf>
    <xf numFmtId="0" fontId="34" fillId="35" borderId="119" xfId="0" applyFont="1" applyFill="1" applyBorder="1" applyAlignment="1">
      <alignment horizontal="center"/>
    </xf>
    <xf numFmtId="0" fontId="34" fillId="34" borderId="118" xfId="0" applyFont="1" applyFill="1" applyBorder="1"/>
    <xf numFmtId="0" fontId="34" fillId="34" borderId="118" xfId="0" applyFont="1" applyFill="1" applyBorder="1" applyAlignment="1">
      <alignment horizontal="center"/>
    </xf>
    <xf numFmtId="0" fontId="34" fillId="34" borderId="119" xfId="0" applyFont="1" applyFill="1" applyBorder="1" applyAlignment="1">
      <alignment horizontal="center"/>
    </xf>
    <xf numFmtId="0" fontId="61" fillId="46" borderId="12" xfId="0" applyFont="1" applyFill="1" applyBorder="1" applyAlignment="1">
      <alignment vertical="center" wrapText="1"/>
    </xf>
    <xf numFmtId="0" fontId="61" fillId="46" borderId="68" xfId="0" applyFont="1" applyFill="1" applyBorder="1" applyAlignment="1">
      <alignment horizontal="left" vertical="center" wrapText="1" readingOrder="1"/>
    </xf>
    <xf numFmtId="0" fontId="61" fillId="46" borderId="69" xfId="0" applyFont="1" applyFill="1" applyBorder="1" applyAlignment="1">
      <alignment horizontal="left" vertical="center" wrapText="1" readingOrder="1"/>
    </xf>
    <xf numFmtId="0" fontId="61" fillId="46" borderId="70" xfId="0" applyFont="1" applyFill="1" applyBorder="1" applyAlignment="1">
      <alignment horizontal="center" vertical="center" wrapText="1" readingOrder="1"/>
    </xf>
    <xf numFmtId="0" fontId="61" fillId="46" borderId="75" xfId="0" applyFont="1" applyFill="1" applyBorder="1" applyAlignment="1">
      <alignment horizontal="left" vertical="center" wrapText="1" readingOrder="1"/>
    </xf>
    <xf numFmtId="0" fontId="61" fillId="46" borderId="80" xfId="0" applyFont="1" applyFill="1" applyBorder="1" applyAlignment="1">
      <alignment horizontal="left" vertical="center" wrapText="1" readingOrder="1"/>
    </xf>
    <xf numFmtId="0" fontId="61" fillId="46" borderId="16" xfId="0" applyFont="1" applyFill="1" applyBorder="1" applyAlignment="1">
      <alignment horizontal="center" vertical="center" wrapText="1" readingOrder="1"/>
    </xf>
    <xf numFmtId="0" fontId="61" fillId="46" borderId="17" xfId="0" applyFont="1" applyFill="1" applyBorder="1" applyAlignment="1">
      <alignment horizontal="center" vertical="center" wrapText="1" readingOrder="1"/>
    </xf>
    <xf numFmtId="0" fontId="57" fillId="35" borderId="10" xfId="0" applyFont="1" applyFill="1" applyBorder="1" applyAlignment="1">
      <alignment horizontal="center" vertical="center" textRotation="90"/>
    </xf>
    <xf numFmtId="0" fontId="21" fillId="0" borderId="0" xfId="0" applyFont="1" applyAlignment="1">
      <alignment horizontal="left" vertical="center"/>
    </xf>
    <xf numFmtId="49" fontId="62" fillId="48" borderId="19" xfId="44" applyNumberFormat="1" applyFont="1" applyFill="1" applyBorder="1" applyAlignment="1">
      <alignment vertical="center"/>
    </xf>
    <xf numFmtId="49" fontId="62" fillId="48" borderId="10" xfId="44" applyNumberFormat="1" applyFont="1" applyFill="1" applyBorder="1" applyAlignment="1">
      <alignment vertical="center"/>
    </xf>
    <xf numFmtId="49" fontId="62" fillId="48" borderId="10" xfId="43" applyNumberFormat="1" applyFont="1" applyFill="1" applyBorder="1" applyAlignment="1">
      <alignment horizontal="center" vertical="center"/>
    </xf>
    <xf numFmtId="49" fontId="62" fillId="48" borderId="23" xfId="44" applyNumberFormat="1" applyFont="1" applyFill="1" applyBorder="1" applyAlignment="1">
      <alignment vertical="center"/>
    </xf>
    <xf numFmtId="49" fontId="62" fillId="48" borderId="10" xfId="44" applyNumberFormat="1" applyFont="1" applyFill="1" applyBorder="1" applyAlignment="1">
      <alignment horizontal="center" vertical="center"/>
    </xf>
    <xf numFmtId="49" fontId="62" fillId="48" borderId="23" xfId="44" applyNumberFormat="1" applyFont="1" applyFill="1" applyBorder="1" applyAlignment="1">
      <alignment horizontal="center" vertical="center"/>
    </xf>
    <xf numFmtId="49" fontId="62" fillId="48" borderId="19" xfId="43" applyNumberFormat="1" applyFont="1" applyFill="1" applyBorder="1" applyAlignment="1">
      <alignment horizontal="center" vertical="center"/>
    </xf>
    <xf numFmtId="49" fontId="62" fillId="48" borderId="16" xfId="43" applyNumberFormat="1" applyFont="1" applyFill="1" applyBorder="1" applyAlignment="1">
      <alignment horizontal="center" vertical="center"/>
    </xf>
    <xf numFmtId="49" fontId="62" fillId="48" borderId="23" xfId="43" applyNumberFormat="1" applyFont="1" applyFill="1" applyBorder="1" applyAlignment="1">
      <alignment horizontal="center" vertical="center"/>
    </xf>
    <xf numFmtId="0" fontId="62" fillId="48" borderId="10" xfId="43" applyFont="1" applyFill="1" applyBorder="1" applyAlignment="1">
      <alignment horizontal="center" vertical="center"/>
    </xf>
    <xf numFmtId="0" fontId="62" fillId="48" borderId="19" xfId="43" applyFont="1" applyFill="1" applyBorder="1" applyAlignment="1">
      <alignment horizontal="center" vertical="center"/>
    </xf>
    <xf numFmtId="49" fontId="62" fillId="48" borderId="31" xfId="43" applyNumberFormat="1" applyFont="1" applyFill="1" applyBorder="1" applyAlignment="1">
      <alignment horizontal="center" vertical="center"/>
    </xf>
    <xf numFmtId="49" fontId="62" fillId="48" borderId="31" xfId="44" applyNumberFormat="1" applyFont="1" applyFill="1" applyBorder="1" applyAlignment="1">
      <alignment vertical="center"/>
    </xf>
    <xf numFmtId="49" fontId="26" fillId="48" borderId="23" xfId="44" applyNumberFormat="1" applyFont="1" applyFill="1" applyBorder="1" applyAlignment="1">
      <alignment vertical="center"/>
    </xf>
    <xf numFmtId="0" fontId="60" fillId="48" borderId="62" xfId="0" applyFont="1" applyFill="1" applyBorder="1" applyAlignment="1">
      <alignment horizontal="center" vertical="center" wrapText="1"/>
    </xf>
    <xf numFmtId="0" fontId="62" fillId="48" borderId="19" xfId="0" applyFont="1" applyFill="1" applyBorder="1" applyAlignment="1">
      <alignment horizontal="center" vertical="center"/>
    </xf>
    <xf numFmtId="0" fontId="62" fillId="48" borderId="10" xfId="0" applyFont="1" applyFill="1" applyBorder="1" applyAlignment="1">
      <alignment horizontal="center" vertical="center"/>
    </xf>
    <xf numFmtId="0" fontId="62" fillId="48" borderId="23" xfId="0" applyFont="1" applyFill="1" applyBorder="1" applyAlignment="1">
      <alignment horizontal="center" vertical="center"/>
    </xf>
    <xf numFmtId="0" fontId="62" fillId="48" borderId="31" xfId="43" applyFont="1" applyFill="1" applyBorder="1" applyAlignment="1">
      <alignment horizontal="center" vertical="center"/>
    </xf>
    <xf numFmtId="0" fontId="62" fillId="48" borderId="26" xfId="0" applyFont="1" applyFill="1" applyBorder="1" applyAlignment="1">
      <alignment horizontal="center" vertical="center"/>
    </xf>
    <xf numFmtId="0" fontId="62" fillId="48" borderId="26" xfId="43" applyFont="1" applyFill="1" applyBorder="1" applyAlignment="1">
      <alignment horizontal="center" vertical="center"/>
    </xf>
    <xf numFmtId="49" fontId="62" fillId="48" borderId="26" xfId="43" applyNumberFormat="1" applyFont="1" applyFill="1" applyBorder="1" applyAlignment="1">
      <alignment horizontal="center" vertical="center"/>
    </xf>
    <xf numFmtId="0" fontId="62" fillId="48" borderId="10" xfId="0" applyFont="1" applyFill="1" applyBorder="1" applyAlignment="1">
      <alignment vertical="center"/>
    </xf>
    <xf numFmtId="0" fontId="62" fillId="48" borderId="31" xfId="0" applyFont="1" applyFill="1" applyBorder="1" applyAlignment="1">
      <alignment vertical="center"/>
    </xf>
    <xf numFmtId="0" fontId="62" fillId="48" borderId="23" xfId="43" applyFont="1" applyFill="1" applyBorder="1" applyAlignment="1">
      <alignment horizontal="center" vertical="center"/>
    </xf>
    <xf numFmtId="0" fontId="62" fillId="48" borderId="24" xfId="43" applyFont="1" applyFill="1" applyBorder="1" applyAlignment="1">
      <alignment horizontal="center" vertical="center"/>
    </xf>
    <xf numFmtId="0" fontId="62" fillId="48" borderId="31" xfId="0" applyFont="1" applyFill="1" applyBorder="1" applyAlignment="1">
      <alignment horizontal="center" vertical="center"/>
    </xf>
    <xf numFmtId="0" fontId="62" fillId="48" borderId="40" xfId="43" applyFont="1" applyFill="1" applyBorder="1" applyAlignment="1">
      <alignment horizontal="center"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49" fontId="62" fillId="48" borderId="10" xfId="0" applyNumberFormat="1" applyFont="1" applyFill="1" applyBorder="1" applyAlignment="1">
      <alignment horizontal="center" vertical="center"/>
    </xf>
    <xf numFmtId="0" fontId="62" fillId="48" borderId="23" xfId="43" applyFont="1" applyFill="1" applyBorder="1" applyAlignment="1">
      <alignment horizontal="left" vertical="center"/>
    </xf>
    <xf numFmtId="0" fontId="62" fillId="48" borderId="19" xfId="43" applyFont="1" applyFill="1" applyBorder="1" applyAlignment="1">
      <alignment horizontal="left" vertical="center"/>
    </xf>
    <xf numFmtId="0" fontId="62" fillId="48" borderId="10" xfId="0" applyFont="1" applyFill="1" applyBorder="1" applyAlignment="1">
      <alignment horizontal="left" vertical="center"/>
    </xf>
    <xf numFmtId="0" fontId="62" fillId="48" borderId="26" xfId="0" applyFont="1" applyFill="1" applyBorder="1" applyAlignment="1">
      <alignment horizontal="left" vertical="center"/>
    </xf>
    <xf numFmtId="0" fontId="62" fillId="48" borderId="26" xfId="0" applyFont="1" applyFill="1" applyBorder="1" applyAlignment="1">
      <alignment vertical="center"/>
    </xf>
    <xf numFmtId="0" fontId="62" fillId="48" borderId="26" xfId="43" applyFont="1" applyFill="1" applyBorder="1" applyAlignment="1">
      <alignment horizontal="left" vertical="center"/>
    </xf>
    <xf numFmtId="0" fontId="62" fillId="48" borderId="23" xfId="0" applyFont="1" applyFill="1" applyBorder="1" applyAlignment="1">
      <alignment horizontal="left" vertical="center"/>
    </xf>
    <xf numFmtId="0" fontId="62" fillId="48" borderId="23" xfId="0" applyFont="1" applyFill="1" applyBorder="1" applyAlignment="1">
      <alignment vertical="center"/>
    </xf>
    <xf numFmtId="18" fontId="62" fillId="48" borderId="19" xfId="43" applyNumberFormat="1" applyFont="1" applyFill="1" applyBorder="1" applyAlignment="1">
      <alignment horizontal="center" vertical="center" wrapText="1"/>
    </xf>
    <xf numFmtId="18" fontId="62" fillId="48" borderId="38" xfId="43" applyNumberFormat="1" applyFont="1" applyFill="1" applyBorder="1" applyAlignment="1">
      <alignment horizontal="center" vertical="center" wrapText="1"/>
    </xf>
    <xf numFmtId="0" fontId="62" fillId="48" borderId="10" xfId="45" applyFont="1" applyFill="1" applyBorder="1" applyAlignment="1">
      <alignment horizontal="left" vertical="center" wrapText="1"/>
    </xf>
    <xf numFmtId="0" fontId="62" fillId="48" borderId="26" xfId="45" applyFont="1" applyFill="1" applyBorder="1" applyAlignment="1">
      <alignment horizontal="left" vertical="center" wrapText="1"/>
    </xf>
    <xf numFmtId="0" fontId="62" fillId="48" borderId="41" xfId="43" applyFont="1" applyFill="1" applyBorder="1" applyAlignment="1">
      <alignment horizontal="center" vertical="center" wrapText="1"/>
    </xf>
    <xf numFmtId="0" fontId="62" fillId="48" borderId="10" xfId="43" applyFont="1" applyFill="1" applyBorder="1" applyAlignment="1">
      <alignment horizontal="center" vertical="center" wrapText="1"/>
    </xf>
    <xf numFmtId="0" fontId="62" fillId="48" borderId="35" xfId="43" applyFont="1" applyFill="1" applyBorder="1" applyAlignment="1">
      <alignment horizontal="center" vertical="center" wrapText="1"/>
    </xf>
    <xf numFmtId="0" fontId="62" fillId="48" borderId="19" xfId="43" applyFont="1" applyFill="1" applyBorder="1" applyAlignment="1">
      <alignment horizontal="left" vertical="center" wrapText="1"/>
    </xf>
    <xf numFmtId="0" fontId="62" fillId="48" borderId="26" xfId="43" applyFont="1" applyFill="1" applyBorder="1" applyAlignment="1">
      <alignment horizontal="center" vertical="center" wrapText="1"/>
    </xf>
    <xf numFmtId="0" fontId="62" fillId="48" borderId="19" xfId="45" applyFont="1" applyFill="1" applyBorder="1" applyAlignment="1">
      <alignment horizontal="left" vertical="center" wrapText="1"/>
    </xf>
    <xf numFmtId="0" fontId="62" fillId="48" borderId="19" xfId="45" applyFont="1" applyFill="1" applyBorder="1" applyAlignment="1">
      <alignment horizontal="center" vertical="center" wrapText="1"/>
    </xf>
    <xf numFmtId="0" fontId="62" fillId="48" borderId="10" xfId="45" applyFont="1" applyFill="1" applyBorder="1" applyAlignment="1">
      <alignment horizontal="center" vertical="center" wrapText="1"/>
    </xf>
    <xf numFmtId="0" fontId="62" fillId="48" borderId="23" xfId="45" applyFont="1" applyFill="1" applyBorder="1" applyAlignment="1">
      <alignment horizontal="left" vertical="center" wrapText="1"/>
    </xf>
    <xf numFmtId="0" fontId="62" fillId="48" borderId="23" xfId="45" applyFont="1" applyFill="1" applyBorder="1" applyAlignment="1">
      <alignment horizontal="center" vertical="center" wrapText="1"/>
    </xf>
    <xf numFmtId="0" fontId="62" fillId="48" borderId="19" xfId="43" applyFont="1" applyFill="1" applyBorder="1" applyAlignment="1">
      <alignment horizontal="center" vertical="center" wrapText="1"/>
    </xf>
    <xf numFmtId="0" fontId="62" fillId="48" borderId="10" xfId="45" applyFont="1" applyFill="1" applyBorder="1" applyAlignment="1">
      <alignment vertical="center" wrapText="1"/>
    </xf>
    <xf numFmtId="0" fontId="62" fillId="48" borderId="38" xfId="43" applyFont="1" applyFill="1" applyBorder="1" applyAlignment="1">
      <alignment horizontal="left" vertical="center"/>
    </xf>
    <xf numFmtId="0" fontId="62" fillId="48" borderId="38" xfId="43" applyFont="1" applyFill="1" applyBorder="1" applyAlignment="1">
      <alignment horizontal="center" vertical="center"/>
    </xf>
    <xf numFmtId="0" fontId="62" fillId="48" borderId="23" xfId="45" applyFont="1" applyFill="1" applyBorder="1" applyAlignment="1">
      <alignment vertical="center" wrapText="1"/>
    </xf>
    <xf numFmtId="0" fontId="62" fillId="48" borderId="23" xfId="43" applyFont="1" applyFill="1" applyBorder="1" applyAlignment="1">
      <alignment horizontal="center" vertical="center" wrapText="1"/>
    </xf>
    <xf numFmtId="0" fontId="62" fillId="48" borderId="26" xfId="45" applyFont="1" applyFill="1" applyBorder="1" applyAlignment="1">
      <alignment horizontal="center" vertical="center" wrapText="1"/>
    </xf>
    <xf numFmtId="0" fontId="62" fillId="48" borderId="38" xfId="45" applyFont="1" applyFill="1" applyBorder="1" applyAlignment="1">
      <alignment horizontal="center" vertical="center" wrapText="1"/>
    </xf>
    <xf numFmtId="0" fontId="62" fillId="48" borderId="31" xfId="43" applyFont="1" applyFill="1" applyBorder="1" applyAlignment="1">
      <alignment horizontal="center" vertical="center" wrapText="1"/>
    </xf>
    <xf numFmtId="0" fontId="62" fillId="48" borderId="19" xfId="43" applyFont="1" applyFill="1" applyBorder="1" applyAlignment="1">
      <alignment horizontal="center" wrapText="1"/>
    </xf>
    <xf numFmtId="0" fontId="62" fillId="48" borderId="10" xfId="45" applyFont="1" applyFill="1" applyBorder="1" applyAlignment="1">
      <alignment horizontal="left" wrapText="1"/>
    </xf>
    <xf numFmtId="0" fontId="62" fillId="48" borderId="10" xfId="43" applyFont="1" applyFill="1" applyBorder="1" applyAlignment="1">
      <alignment horizontal="center" wrapText="1"/>
    </xf>
    <xf numFmtId="0" fontId="62" fillId="48" borderId="23" xfId="43" applyFont="1" applyFill="1" applyBorder="1" applyAlignment="1">
      <alignment horizontal="center" wrapText="1"/>
    </xf>
    <xf numFmtId="0" fontId="62" fillId="48" borderId="31" xfId="45" applyFont="1" applyFill="1" applyBorder="1" applyAlignment="1">
      <alignment horizontal="left" wrapText="1"/>
    </xf>
    <xf numFmtId="0" fontId="62" fillId="48" borderId="10" xfId="45" applyFont="1" applyFill="1" applyBorder="1" applyAlignment="1">
      <alignment horizontal="center" wrapText="1"/>
    </xf>
    <xf numFmtId="0" fontId="62" fillId="48" borderId="26" xfId="45" applyFont="1" applyFill="1" applyBorder="1" applyAlignment="1">
      <alignment horizontal="center" wrapText="1"/>
    </xf>
    <xf numFmtId="0" fontId="62" fillId="48" borderId="23" xfId="45" applyFont="1" applyFill="1" applyBorder="1" applyAlignment="1">
      <alignment horizontal="left" wrapText="1"/>
    </xf>
    <xf numFmtId="0" fontId="62" fillId="48" borderId="26" xfId="45" applyFont="1" applyFill="1" applyBorder="1" applyAlignment="1">
      <alignment horizontal="left" wrapText="1"/>
    </xf>
    <xf numFmtId="0" fontId="62" fillId="48" borderId="10" xfId="45" applyFont="1" applyFill="1" applyBorder="1" applyAlignment="1">
      <alignment wrapText="1"/>
    </xf>
    <xf numFmtId="0" fontId="62" fillId="48" borderId="23" xfId="43" applyFont="1" applyFill="1" applyBorder="1" applyAlignment="1">
      <alignment horizontal="left"/>
    </xf>
    <xf numFmtId="18" fontId="62" fillId="48" borderId="19" xfId="46" applyNumberFormat="1" applyFont="1" applyFill="1" applyBorder="1"/>
    <xf numFmtId="18" fontId="62" fillId="48" borderId="19" xfId="46" applyNumberFormat="1" applyFont="1" applyFill="1" applyBorder="1" applyAlignment="1">
      <alignment horizontal="center"/>
    </xf>
    <xf numFmtId="0" fontId="62" fillId="48" borderId="23" xfId="46" applyFont="1" applyFill="1" applyBorder="1"/>
    <xf numFmtId="0" fontId="62" fillId="48" borderId="23" xfId="46" applyFont="1" applyFill="1" applyBorder="1" applyAlignment="1">
      <alignment horizontal="center"/>
    </xf>
    <xf numFmtId="0" fontId="62" fillId="48" borderId="19" xfId="43" applyFont="1" applyFill="1" applyBorder="1" applyAlignment="1">
      <alignment horizontal="left" wrapText="1"/>
    </xf>
    <xf numFmtId="0" fontId="62" fillId="48" borderId="31" xfId="43" applyFont="1" applyFill="1" applyBorder="1" applyAlignment="1">
      <alignment horizontal="center"/>
    </xf>
    <xf numFmtId="18" fontId="62" fillId="48" borderId="31" xfId="46" applyNumberFormat="1" applyFont="1" applyFill="1" applyBorder="1"/>
    <xf numFmtId="18" fontId="62" fillId="48" borderId="31" xfId="46" applyNumberFormat="1" applyFont="1" applyFill="1" applyBorder="1" applyAlignment="1">
      <alignment horizontal="center"/>
    </xf>
    <xf numFmtId="0" fontId="62" fillId="48" borderId="10" xfId="46" applyFont="1" applyFill="1" applyBorder="1" applyAlignment="1">
      <alignment horizontal="left"/>
    </xf>
    <xf numFmtId="0" fontId="62" fillId="48" borderId="10" xfId="46" applyFont="1" applyFill="1" applyBorder="1"/>
    <xf numFmtId="0" fontId="62" fillId="48" borderId="10" xfId="46" applyFont="1" applyFill="1" applyBorder="1" applyAlignment="1">
      <alignment horizontal="center"/>
    </xf>
    <xf numFmtId="0" fontId="62" fillId="48" borderId="23" xfId="46" applyFont="1" applyFill="1" applyBorder="1" applyAlignment="1">
      <alignment horizontal="left"/>
    </xf>
    <xf numFmtId="0" fontId="62" fillId="48" borderId="19" xfId="43" applyFont="1" applyFill="1" applyBorder="1" applyAlignment="1">
      <alignment horizontal="center"/>
    </xf>
    <xf numFmtId="0" fontId="62" fillId="48" borderId="10" xfId="43" applyFont="1" applyFill="1" applyBorder="1" applyAlignment="1">
      <alignment horizontal="center"/>
    </xf>
    <xf numFmtId="0" fontId="62" fillId="48" borderId="26" xfId="46" applyFont="1" applyFill="1" applyBorder="1" applyAlignment="1">
      <alignment horizontal="left"/>
    </xf>
    <xf numFmtId="0" fontId="62" fillId="48" borderId="31" xfId="46" applyFont="1" applyFill="1" applyBorder="1" applyAlignment="1">
      <alignment horizontal="center"/>
    </xf>
    <xf numFmtId="0" fontId="62" fillId="48" borderId="26" xfId="43" applyFont="1" applyFill="1" applyBorder="1" applyAlignment="1">
      <alignment horizontal="center"/>
    </xf>
    <xf numFmtId="0" fontId="62" fillId="48" borderId="19" xfId="46" applyFont="1" applyFill="1" applyBorder="1"/>
    <xf numFmtId="0" fontId="62" fillId="48" borderId="19" xfId="46" applyFont="1" applyFill="1" applyBorder="1" applyAlignment="1">
      <alignment horizontal="center"/>
    </xf>
    <xf numFmtId="0" fontId="62" fillId="47" borderId="16" xfId="0" applyFont="1" applyFill="1" applyBorder="1" applyAlignment="1">
      <alignment horizontal="center" vertical="center"/>
    </xf>
    <xf numFmtId="0" fontId="62" fillId="47" borderId="17" xfId="0" applyFont="1" applyFill="1" applyBorder="1" applyAlignment="1">
      <alignment horizontal="center" vertical="center"/>
    </xf>
    <xf numFmtId="0" fontId="62" fillId="47" borderId="19" xfId="0" applyFont="1" applyFill="1" applyBorder="1" applyAlignment="1">
      <alignment horizontal="center" vertical="center"/>
    </xf>
    <xf numFmtId="0" fontId="62" fillId="47" borderId="133" xfId="0" applyFont="1" applyFill="1" applyBorder="1" applyAlignment="1">
      <alignment horizontal="center" vertical="center"/>
    </xf>
    <xf numFmtId="0" fontId="62" fillId="47" borderId="10" xfId="0" applyFont="1" applyFill="1" applyBorder="1" applyAlignment="1">
      <alignment horizontal="center" vertical="center"/>
    </xf>
    <xf numFmtId="0" fontId="62" fillId="47" borderId="134" xfId="0" applyFont="1" applyFill="1" applyBorder="1" applyAlignment="1">
      <alignment horizontal="center" vertical="center"/>
    </xf>
    <xf numFmtId="0" fontId="62" fillId="47" borderId="23" xfId="0" applyFont="1" applyFill="1" applyBorder="1" applyAlignment="1">
      <alignment horizontal="center" vertical="center"/>
    </xf>
    <xf numFmtId="0" fontId="62" fillId="47" borderId="135" xfId="0" applyFont="1" applyFill="1" applyBorder="1" applyAlignment="1">
      <alignment horizontal="center" vertical="center"/>
    </xf>
    <xf numFmtId="0" fontId="63" fillId="48" borderId="31" xfId="0" applyFont="1" applyFill="1" applyBorder="1" applyAlignment="1">
      <alignment horizontal="center" vertical="center"/>
    </xf>
    <xf numFmtId="0" fontId="63" fillId="48" borderId="136" xfId="0" applyFont="1" applyFill="1" applyBorder="1" applyAlignment="1">
      <alignment horizontal="center" vertical="center"/>
    </xf>
    <xf numFmtId="0" fontId="63" fillId="48" borderId="10" xfId="0" applyFont="1" applyFill="1" applyBorder="1" applyAlignment="1">
      <alignment horizontal="center" vertical="center" wrapText="1"/>
    </xf>
    <xf numFmtId="0" fontId="63" fillId="48" borderId="134" xfId="0" applyFont="1" applyFill="1" applyBorder="1" applyAlignment="1">
      <alignment horizontal="center" vertical="center" wrapText="1"/>
    </xf>
    <xf numFmtId="0" fontId="63" fillId="48" borderId="134" xfId="0" applyFont="1" applyFill="1" applyBorder="1" applyAlignment="1">
      <alignment horizontal="center" vertical="center"/>
    </xf>
    <xf numFmtId="0" fontId="63" fillId="48" borderId="10" xfId="0" applyFont="1" applyFill="1" applyBorder="1" applyAlignment="1">
      <alignment horizontal="center" vertical="center"/>
    </xf>
    <xf numFmtId="0" fontId="63" fillId="48" borderId="23" xfId="0" applyFont="1" applyFill="1" applyBorder="1" applyAlignment="1">
      <alignment horizontal="center" vertical="center" wrapText="1"/>
    </xf>
    <xf numFmtId="0" fontId="63" fillId="48" borderId="135" xfId="0" applyFont="1" applyFill="1" applyBorder="1" applyAlignment="1">
      <alignment horizontal="center" vertical="center"/>
    </xf>
    <xf numFmtId="0" fontId="42" fillId="49" borderId="20" xfId="0" applyFont="1" applyFill="1" applyBorder="1" applyAlignment="1">
      <alignment vertical="center" textRotation="90" wrapText="1"/>
    </xf>
    <xf numFmtId="0" fontId="42" fillId="49" borderId="20" xfId="0" applyFont="1" applyFill="1" applyBorder="1" applyAlignment="1">
      <alignment horizontal="center" vertical="center" textRotation="90"/>
    </xf>
    <xf numFmtId="0" fontId="42" fillId="49" borderId="20" xfId="0" applyFont="1" applyFill="1" applyBorder="1" applyAlignment="1">
      <alignment vertical="center" textRotation="90"/>
    </xf>
    <xf numFmtId="0" fontId="42" fillId="49" borderId="33" xfId="0" applyFont="1" applyFill="1" applyBorder="1" applyAlignment="1">
      <alignment horizontal="center" vertical="center" textRotation="90"/>
    </xf>
    <xf numFmtId="0" fontId="42" fillId="50" borderId="14" xfId="0" applyFont="1" applyFill="1" applyBorder="1" applyAlignment="1">
      <alignment horizontal="center" vertical="center"/>
    </xf>
    <xf numFmtId="0" fontId="62" fillId="50" borderId="16" xfId="0" applyFont="1" applyFill="1" applyBorder="1" applyAlignment="1">
      <alignment horizontal="center" vertical="center" wrapText="1"/>
    </xf>
    <xf numFmtId="0" fontId="62" fillId="50" borderId="16" xfId="0" applyFont="1" applyFill="1" applyBorder="1" applyAlignment="1">
      <alignment horizontal="center" wrapText="1"/>
    </xf>
    <xf numFmtId="0" fontId="42" fillId="50" borderId="17" xfId="0" applyFont="1" applyFill="1" applyBorder="1" applyAlignment="1">
      <alignment horizontal="center" vertical="center" wrapText="1"/>
    </xf>
    <xf numFmtId="0" fontId="62" fillId="0" borderId="0" xfId="45" applyFont="1"/>
    <xf numFmtId="0" fontId="62" fillId="0" borderId="0" xfId="45" applyFont="1" applyAlignment="1">
      <alignment horizontal="center"/>
    </xf>
    <xf numFmtId="49" fontId="64" fillId="48" borderId="42" xfId="44" applyNumberFormat="1" applyFont="1" applyFill="1" applyBorder="1" applyAlignment="1">
      <alignment horizontal="center" vertical="center" wrapText="1"/>
    </xf>
    <xf numFmtId="0" fontId="41" fillId="0" borderId="0" xfId="0" applyFont="1" applyAlignment="1">
      <alignment horizontal="center"/>
    </xf>
    <xf numFmtId="0" fontId="41" fillId="0" borderId="115" xfId="0" applyFont="1" applyBorder="1" applyAlignment="1">
      <alignment horizontal="center"/>
    </xf>
    <xf numFmtId="0" fontId="0" fillId="36" borderId="0" xfId="0" applyFill="1"/>
    <xf numFmtId="0" fontId="33" fillId="0" borderId="0" xfId="49" applyFont="1" applyAlignment="1">
      <alignment horizontal="left" vertical="center" wrapText="1"/>
    </xf>
    <xf numFmtId="0" fontId="62" fillId="47" borderId="44" xfId="0" applyFont="1" applyFill="1" applyBorder="1" applyAlignment="1">
      <alignment horizontal="center" vertical="center"/>
    </xf>
    <xf numFmtId="0" fontId="62" fillId="47" borderId="45" xfId="0" applyFont="1" applyFill="1" applyBorder="1" applyAlignment="1">
      <alignment horizontal="center" vertical="center"/>
    </xf>
    <xf numFmtId="0" fontId="0" fillId="37" borderId="43" xfId="0" applyFill="1" applyBorder="1" applyAlignment="1">
      <alignment horizontal="center" vertical="center"/>
    </xf>
    <xf numFmtId="0" fontId="24" fillId="0" borderId="41" xfId="0" applyFont="1" applyBorder="1" applyAlignment="1">
      <alignment horizontal="left" vertical="center" wrapText="1"/>
    </xf>
    <xf numFmtId="0" fontId="62" fillId="47" borderId="43" xfId="0" applyFont="1" applyFill="1" applyBorder="1" applyAlignment="1">
      <alignment horizontal="center" vertical="center"/>
    </xf>
    <xf numFmtId="0" fontId="35" fillId="0" borderId="59" xfId="0" applyFont="1" applyBorder="1" applyAlignment="1">
      <alignment horizontal="left" vertical="center" wrapText="1" readingOrder="1"/>
    </xf>
    <xf numFmtId="0" fontId="35" fillId="0" borderId="56" xfId="0" applyFont="1" applyBorder="1" applyAlignment="1">
      <alignment horizontal="left" vertical="center" wrapText="1" readingOrder="1"/>
    </xf>
    <xf numFmtId="0" fontId="35" fillId="0" borderId="58" xfId="0" applyFont="1" applyBorder="1" applyAlignment="1">
      <alignment horizontal="left" vertical="center" wrapText="1" readingOrder="1"/>
    </xf>
    <xf numFmtId="0" fontId="34" fillId="35" borderId="10" xfId="0" applyFont="1" applyFill="1" applyBorder="1" applyAlignment="1">
      <alignment horizontal="center" vertical="center" textRotation="90"/>
    </xf>
    <xf numFmtId="0" fontId="47" fillId="0" borderId="0" xfId="0" applyFont="1" applyAlignment="1">
      <alignment horizontal="left" vertical="center" wrapText="1"/>
    </xf>
    <xf numFmtId="0" fontId="47" fillId="0" borderId="0" xfId="0" applyFont="1" applyAlignment="1">
      <alignment horizontal="center" vertical="center" wrapText="1"/>
    </xf>
    <xf numFmtId="0" fontId="26" fillId="0" borderId="0" xfId="49" applyFont="1" applyAlignment="1">
      <alignment horizontal="left" vertical="top" wrapText="1"/>
    </xf>
    <xf numFmtId="0" fontId="33" fillId="0" borderId="0" xfId="49" applyFont="1" applyAlignment="1">
      <alignment horizontal="left" vertical="center" wrapText="1"/>
    </xf>
    <xf numFmtId="0" fontId="66" fillId="0" borderId="0" xfId="49" applyFont="1" applyAlignment="1">
      <alignment horizontal="left" vertical="top" wrapText="1"/>
    </xf>
    <xf numFmtId="0" fontId="26" fillId="0" borderId="0" xfId="49" applyFont="1" applyAlignment="1">
      <alignment horizontal="left" wrapText="1"/>
    </xf>
    <xf numFmtId="0" fontId="65" fillId="0" borderId="0" xfId="0" applyFont="1" applyAlignment="1">
      <alignment horizontal="left" vertical="top" wrapText="1" readingOrder="1"/>
    </xf>
    <xf numFmtId="0" fontId="42" fillId="45" borderId="137" xfId="0" applyFont="1" applyFill="1" applyBorder="1" applyAlignment="1">
      <alignment horizontal="center"/>
    </xf>
    <xf numFmtId="0" fontId="42" fillId="45" borderId="138" xfId="0" applyFont="1" applyFill="1" applyBorder="1" applyAlignment="1">
      <alignment horizontal="center"/>
    </xf>
    <xf numFmtId="0" fontId="42" fillId="45" borderId="139" xfId="0" applyFont="1" applyFill="1" applyBorder="1" applyAlignment="1">
      <alignment horizontal="center"/>
    </xf>
    <xf numFmtId="0" fontId="45" fillId="0" borderId="0" xfId="0" quotePrefix="1" applyFont="1" applyAlignment="1">
      <alignment horizontal="center"/>
    </xf>
    <xf numFmtId="0" fontId="45" fillId="0" borderId="115" xfId="0" quotePrefix="1" applyFont="1" applyBorder="1" applyAlignment="1">
      <alignment horizontal="center"/>
    </xf>
    <xf numFmtId="0" fontId="45" fillId="0" borderId="0" xfId="0" applyFont="1" applyAlignment="1">
      <alignment horizontal="center"/>
    </xf>
    <xf numFmtId="0" fontId="34" fillId="40" borderId="0" xfId="0" applyFont="1" applyFill="1" applyAlignment="1">
      <alignment horizontal="center"/>
    </xf>
    <xf numFmtId="0" fontId="34" fillId="40" borderId="115" xfId="0" applyFont="1" applyFill="1" applyBorder="1" applyAlignment="1">
      <alignment horizontal="center"/>
    </xf>
    <xf numFmtId="0" fontId="34" fillId="39" borderId="0" xfId="0" applyFont="1" applyFill="1" applyAlignment="1">
      <alignment horizontal="center"/>
    </xf>
    <xf numFmtId="0" fontId="34" fillId="39" borderId="115" xfId="0" applyFont="1" applyFill="1" applyBorder="1" applyAlignment="1">
      <alignment horizontal="center"/>
    </xf>
    <xf numFmtId="0" fontId="34" fillId="39" borderId="0" xfId="0" applyFont="1" applyFill="1" applyAlignment="1">
      <alignment horizontal="center" vertical="center"/>
    </xf>
    <xf numFmtId="0" fontId="34" fillId="40" borderId="0" xfId="0" applyFont="1" applyFill="1" applyAlignment="1">
      <alignment horizontal="center" vertical="center"/>
    </xf>
    <xf numFmtId="0" fontId="42" fillId="48" borderId="0" xfId="0" applyFont="1" applyFill="1" applyAlignment="1">
      <alignment horizontal="center"/>
    </xf>
    <xf numFmtId="0" fontId="42" fillId="48" borderId="115" xfId="0" applyFont="1" applyFill="1" applyBorder="1" applyAlignment="1">
      <alignment horizontal="center"/>
    </xf>
    <xf numFmtId="0" fontId="42" fillId="46" borderId="0" xfId="0" applyFont="1" applyFill="1" applyAlignment="1">
      <alignment horizontal="center"/>
    </xf>
    <xf numFmtId="0" fontId="42" fillId="46" borderId="115" xfId="0" applyFont="1" applyFill="1" applyBorder="1" applyAlignment="1">
      <alignment horizontal="center"/>
    </xf>
    <xf numFmtId="0" fontId="34" fillId="41" borderId="121" xfId="0" applyFont="1" applyFill="1" applyBorder="1" applyAlignment="1">
      <alignment horizontal="left" vertical="center"/>
    </xf>
    <xf numFmtId="0" fontId="34" fillId="41" borderId="122" xfId="0" applyFont="1" applyFill="1" applyBorder="1" applyAlignment="1">
      <alignment horizontal="left" vertical="center"/>
    </xf>
    <xf numFmtId="0" fontId="34" fillId="35" borderId="10" xfId="0" applyFont="1" applyFill="1" applyBorder="1" applyAlignment="1">
      <alignment horizontal="center" vertical="center" textRotation="90"/>
    </xf>
    <xf numFmtId="0" fontId="34" fillId="35" borderId="23" xfId="0" applyFont="1" applyFill="1" applyBorder="1" applyAlignment="1">
      <alignment horizontal="center" vertical="center" textRotation="90"/>
    </xf>
    <xf numFmtId="0" fontId="34" fillId="35" borderId="19" xfId="0" applyFont="1" applyFill="1" applyBorder="1" applyAlignment="1">
      <alignment horizontal="center" vertical="center" textRotation="90" wrapText="1"/>
    </xf>
    <xf numFmtId="0" fontId="34" fillId="35" borderId="10" xfId="0" applyFont="1" applyFill="1" applyBorder="1" applyAlignment="1">
      <alignment horizontal="center" vertical="center" textRotation="90" wrapText="1"/>
    </xf>
    <xf numFmtId="0" fontId="42" fillId="46" borderId="18" xfId="0" applyFont="1" applyFill="1" applyBorder="1" applyAlignment="1">
      <alignment horizontal="center" vertical="center" textRotation="90"/>
    </xf>
    <xf numFmtId="0" fontId="42" fillId="46" borderId="20" xfId="0" applyFont="1" applyFill="1" applyBorder="1" applyAlignment="1">
      <alignment horizontal="center" vertical="center" textRotation="90"/>
    </xf>
    <xf numFmtId="0" fontId="42" fillId="46" borderId="33" xfId="0" applyFont="1" applyFill="1" applyBorder="1" applyAlignment="1">
      <alignment horizontal="center" vertical="center" textRotation="90"/>
    </xf>
    <xf numFmtId="0" fontId="34" fillId="35" borderId="43" xfId="0" applyFont="1" applyFill="1" applyBorder="1" applyAlignment="1">
      <alignment horizontal="center" vertical="center" textRotation="90"/>
    </xf>
    <xf numFmtId="0" fontId="34" fillId="35" borderId="39" xfId="0" applyFont="1" applyFill="1" applyBorder="1" applyAlignment="1">
      <alignment horizontal="center" vertical="center" textRotation="90"/>
    </xf>
    <xf numFmtId="0" fontId="34" fillId="35" borderId="36" xfId="0" applyFont="1" applyFill="1" applyBorder="1" applyAlignment="1">
      <alignment horizontal="center" vertical="center" textRotation="90"/>
    </xf>
    <xf numFmtId="0" fontId="34" fillId="35" borderId="127" xfId="0" applyFont="1" applyFill="1" applyBorder="1" applyAlignment="1">
      <alignment horizontal="center" vertical="center" textRotation="90"/>
    </xf>
    <xf numFmtId="0" fontId="54" fillId="35" borderId="127" xfId="0" applyFont="1" applyFill="1" applyBorder="1" applyAlignment="1">
      <alignment horizontal="center" vertical="center" textRotation="90" wrapText="1" readingOrder="1"/>
    </xf>
    <xf numFmtId="0" fontId="35" fillId="0" borderId="59" xfId="0" applyFont="1" applyBorder="1" applyAlignment="1">
      <alignment horizontal="left" vertical="center" wrapText="1" readingOrder="1"/>
    </xf>
    <xf numFmtId="0" fontId="35" fillId="0" borderId="61" xfId="0" applyFont="1" applyBorder="1" applyAlignment="1">
      <alignment horizontal="left" vertical="center" wrapText="1" readingOrder="1"/>
    </xf>
    <xf numFmtId="0" fontId="35" fillId="0" borderId="56" xfId="0" applyFont="1" applyBorder="1" applyAlignment="1">
      <alignment horizontal="left" vertical="center" wrapText="1" readingOrder="1"/>
    </xf>
    <xf numFmtId="0" fontId="35" fillId="0" borderId="58" xfId="0" applyFont="1" applyBorder="1" applyAlignment="1">
      <alignment horizontal="left" vertical="center" wrapText="1" readingOrder="1"/>
    </xf>
    <xf numFmtId="0" fontId="62" fillId="47" borderId="100" xfId="0" applyFont="1" applyFill="1" applyBorder="1" applyAlignment="1">
      <alignment horizontal="center" vertical="center"/>
    </xf>
    <xf numFmtId="0" fontId="62" fillId="47" borderId="101" xfId="0" applyFont="1" applyFill="1" applyBorder="1" applyAlignment="1">
      <alignment horizontal="center" vertical="center"/>
    </xf>
    <xf numFmtId="0" fontId="62" fillId="47" borderId="102" xfId="0" applyFont="1" applyFill="1" applyBorder="1" applyAlignment="1">
      <alignment horizontal="center" vertical="center"/>
    </xf>
    <xf numFmtId="0" fontId="24" fillId="0" borderId="32" xfId="0" applyFont="1" applyBorder="1" applyAlignment="1">
      <alignment horizontal="left" vertical="center"/>
    </xf>
    <xf numFmtId="0" fontId="24" fillId="0" borderId="99" xfId="0" applyFont="1" applyBorder="1" applyAlignment="1">
      <alignment horizontal="left" vertical="center"/>
    </xf>
    <xf numFmtId="0" fontId="24" fillId="0" borderId="47" xfId="0" applyFont="1" applyBorder="1" applyAlignment="1">
      <alignment horizontal="left" vertical="center"/>
    </xf>
    <xf numFmtId="0" fontId="24" fillId="0" borderId="85" xfId="0" applyFont="1" applyBorder="1" applyAlignment="1">
      <alignment horizontal="left" vertical="center"/>
    </xf>
    <xf numFmtId="0" fontId="24" fillId="0" borderId="76" xfId="0" applyFont="1" applyBorder="1" applyAlignment="1">
      <alignment horizontal="left" vertical="center"/>
    </xf>
    <xf numFmtId="0" fontId="24" fillId="0" borderId="86" xfId="0" applyFont="1" applyBorder="1" applyAlignment="1">
      <alignment horizontal="left" vertical="center"/>
    </xf>
    <xf numFmtId="0" fontId="24" fillId="0" borderId="41" xfId="0" applyFont="1" applyBorder="1" applyAlignment="1">
      <alignment horizontal="left" vertical="center" wrapText="1"/>
    </xf>
    <xf numFmtId="0" fontId="24" fillId="0" borderId="35" xfId="0" applyFont="1" applyBorder="1" applyAlignment="1">
      <alignment horizontal="left" vertical="center" wrapText="1"/>
    </xf>
    <xf numFmtId="0" fontId="62" fillId="47" borderId="44" xfId="0" applyFont="1" applyFill="1" applyBorder="1" applyAlignment="1">
      <alignment horizontal="center" vertical="center"/>
    </xf>
    <xf numFmtId="0" fontId="62" fillId="47" borderId="45" xfId="0" applyFont="1" applyFill="1" applyBorder="1" applyAlignment="1">
      <alignment horizontal="center" vertical="center"/>
    </xf>
    <xf numFmtId="0" fontId="62" fillId="47" borderId="46" xfId="0" applyFont="1" applyFill="1" applyBorder="1" applyAlignment="1">
      <alignment horizontal="center" vertical="center"/>
    </xf>
    <xf numFmtId="0" fontId="62" fillId="47" borderId="85" xfId="0" applyFont="1" applyFill="1" applyBorder="1" applyAlignment="1">
      <alignment horizontal="center" vertical="center"/>
    </xf>
    <xf numFmtId="0" fontId="62" fillId="47" borderId="76" xfId="0" applyFont="1" applyFill="1" applyBorder="1" applyAlignment="1">
      <alignment horizontal="center" vertical="center"/>
    </xf>
    <xf numFmtId="0" fontId="62" fillId="47" borderId="86" xfId="0" applyFont="1" applyFill="1" applyBorder="1" applyAlignment="1">
      <alignment horizontal="center" vertical="center"/>
    </xf>
    <xf numFmtId="0" fontId="62" fillId="47" borderId="43" xfId="0" applyFont="1" applyFill="1" applyBorder="1" applyAlignment="1">
      <alignment horizontal="center" vertical="center"/>
    </xf>
    <xf numFmtId="0" fontId="62" fillId="47" borderId="36" xfId="0" applyFont="1" applyFill="1" applyBorder="1" applyAlignment="1">
      <alignment horizontal="center" vertical="center"/>
    </xf>
    <xf numFmtId="0" fontId="62" fillId="47" borderId="39" xfId="0" applyFont="1" applyFill="1" applyBorder="1" applyAlignment="1">
      <alignment horizontal="center" vertical="center"/>
    </xf>
    <xf numFmtId="0" fontId="54" fillId="35" borderId="128" xfId="0" applyFont="1" applyFill="1" applyBorder="1" applyAlignment="1">
      <alignment horizontal="center" vertical="center" textRotation="90" wrapText="1" readingOrder="1"/>
    </xf>
    <xf numFmtId="0" fontId="54" fillId="35" borderId="129" xfId="0" applyFont="1" applyFill="1" applyBorder="1" applyAlignment="1">
      <alignment horizontal="center" vertical="center" textRotation="90" wrapText="1" readingOrder="1"/>
    </xf>
    <xf numFmtId="0" fontId="35" fillId="37" borderId="53" xfId="0" applyFont="1" applyFill="1" applyBorder="1" applyAlignment="1">
      <alignment horizontal="left" vertical="center" wrapText="1" readingOrder="1"/>
    </xf>
    <xf numFmtId="0" fontId="35" fillId="37" borderId="54" xfId="0" applyFont="1" applyFill="1" applyBorder="1" applyAlignment="1">
      <alignment horizontal="left" vertical="center" wrapText="1" readingOrder="1"/>
    </xf>
    <xf numFmtId="0" fontId="35" fillId="0" borderId="53" xfId="0" applyFont="1" applyBorder="1" applyAlignment="1">
      <alignment horizontal="left" vertical="center" wrapText="1" readingOrder="1"/>
    </xf>
    <xf numFmtId="0" fontId="35" fillId="0" borderId="54" xfId="0" applyFont="1" applyBorder="1" applyAlignment="1">
      <alignment horizontal="left" vertical="center" wrapText="1" readingOrder="1"/>
    </xf>
    <xf numFmtId="0" fontId="54" fillId="35" borderId="130" xfId="0" applyFont="1" applyFill="1" applyBorder="1" applyAlignment="1">
      <alignment horizontal="center" vertical="center" textRotation="90" wrapText="1" readingOrder="1"/>
    </xf>
    <xf numFmtId="0" fontId="35" fillId="0" borderId="55" xfId="0" applyFont="1" applyBorder="1" applyAlignment="1">
      <alignment horizontal="left" vertical="center" wrapText="1" readingOrder="1"/>
    </xf>
    <xf numFmtId="0" fontId="35" fillId="0" borderId="108" xfId="0" applyFont="1" applyBorder="1" applyAlignment="1">
      <alignment horizontal="left" vertical="center" wrapText="1" readingOrder="1"/>
    </xf>
    <xf numFmtId="0" fontId="35" fillId="0" borderId="109" xfId="0" applyFont="1" applyBorder="1" applyAlignment="1">
      <alignment horizontal="left" vertical="center" wrapText="1" readingOrder="1"/>
    </xf>
    <xf numFmtId="0" fontId="35" fillId="0" borderId="110" xfId="0" applyFont="1" applyBorder="1" applyAlignment="1">
      <alignment horizontal="left" vertical="center" wrapText="1" readingOrder="1"/>
    </xf>
    <xf numFmtId="0" fontId="42" fillId="46" borderId="44" xfId="0" applyFont="1" applyFill="1" applyBorder="1" applyAlignment="1">
      <alignment horizontal="center" vertical="center" textRotation="90" wrapText="1" readingOrder="1"/>
    </xf>
    <xf numFmtId="0" fontId="42" fillId="46" borderId="45" xfId="0" applyFont="1" applyFill="1" applyBorder="1" applyAlignment="1">
      <alignment horizontal="center" vertical="center" textRotation="90" wrapText="1" readingOrder="1"/>
    </xf>
    <xf numFmtId="0" fontId="42" fillId="46" borderId="44" xfId="0" applyFont="1" applyFill="1" applyBorder="1" applyAlignment="1">
      <alignment horizontal="center" vertical="center" textRotation="90"/>
    </xf>
    <xf numFmtId="0" fontId="42" fillId="46" borderId="45" xfId="0" applyFont="1" applyFill="1" applyBorder="1" applyAlignment="1">
      <alignment horizontal="center" vertical="center" textRotation="90"/>
    </xf>
    <xf numFmtId="0" fontId="42" fillId="46" borderId="46" xfId="0" applyFont="1" applyFill="1" applyBorder="1" applyAlignment="1">
      <alignment horizontal="center" vertical="center" textRotation="90"/>
    </xf>
    <xf numFmtId="0" fontId="62" fillId="47" borderId="92" xfId="0" applyFont="1" applyFill="1" applyBorder="1" applyAlignment="1">
      <alignment horizontal="center" vertical="center"/>
    </xf>
    <xf numFmtId="0" fontId="62" fillId="47" borderId="93" xfId="0" applyFont="1" applyFill="1" applyBorder="1" applyAlignment="1">
      <alignment horizontal="center" vertical="center"/>
    </xf>
    <xf numFmtId="0" fontId="62" fillId="47" borderId="94" xfId="0" applyFont="1" applyFill="1" applyBorder="1" applyAlignment="1">
      <alignment horizontal="center" vertical="center"/>
    </xf>
    <xf numFmtId="0" fontId="35" fillId="37" borderId="55" xfId="0" applyFont="1" applyFill="1" applyBorder="1" applyAlignment="1">
      <alignment horizontal="left" vertical="center" wrapText="1" readingOrder="1"/>
    </xf>
    <xf numFmtId="0" fontId="0" fillId="37" borderId="43" xfId="0" applyFill="1" applyBorder="1" applyAlignment="1">
      <alignment horizontal="center" vertical="center"/>
    </xf>
    <xf numFmtId="0" fontId="0" fillId="37" borderId="36" xfId="0" applyFill="1" applyBorder="1" applyAlignment="1">
      <alignment horizontal="center" vertical="center"/>
    </xf>
    <xf numFmtId="0" fontId="0" fillId="37" borderId="39" xfId="0" applyFill="1" applyBorder="1" applyAlignment="1">
      <alignment horizontal="center" vertical="center"/>
    </xf>
    <xf numFmtId="0" fontId="0" fillId="37" borderId="103" xfId="0" applyFill="1" applyBorder="1" applyAlignment="1">
      <alignment horizontal="center" vertical="center"/>
    </xf>
    <xf numFmtId="0" fontId="0" fillId="37" borderId="101" xfId="0" applyFill="1" applyBorder="1" applyAlignment="1">
      <alignment horizontal="center" vertical="center"/>
    </xf>
    <xf numFmtId="0" fontId="0" fillId="37" borderId="104" xfId="0" applyFill="1" applyBorder="1" applyAlignment="1">
      <alignment horizontal="center" vertical="center"/>
    </xf>
    <xf numFmtId="0" fontId="35" fillId="37" borderId="105" xfId="0" applyFont="1" applyFill="1" applyBorder="1" applyAlignment="1">
      <alignment horizontal="center" vertical="center" wrapText="1" readingOrder="1"/>
    </xf>
    <xf numFmtId="0" fontId="35" fillId="37" borderId="107" xfId="0" applyFont="1" applyFill="1" applyBorder="1" applyAlignment="1">
      <alignment horizontal="center" vertical="center" wrapText="1" readingOrder="1"/>
    </xf>
    <xf numFmtId="0" fontId="35" fillId="37" borderId="98" xfId="0" applyFont="1" applyFill="1" applyBorder="1" applyAlignment="1">
      <alignment horizontal="center" vertical="center" wrapText="1" readingOrder="1"/>
    </xf>
    <xf numFmtId="0" fontId="35" fillId="37" borderId="78" xfId="0" applyFont="1" applyFill="1" applyBorder="1" applyAlignment="1">
      <alignment horizontal="left" vertical="center" wrapText="1" readingOrder="1"/>
    </xf>
    <xf numFmtId="0" fontId="35" fillId="37" borderId="106" xfId="0" applyFont="1" applyFill="1" applyBorder="1" applyAlignment="1">
      <alignment horizontal="left" vertical="center" wrapText="1" readingOrder="1"/>
    </xf>
    <xf numFmtId="0" fontId="0" fillId="37" borderId="44" xfId="0" applyFill="1" applyBorder="1" applyAlignment="1">
      <alignment horizontal="center" vertical="center"/>
    </xf>
    <xf numFmtId="0" fontId="0" fillId="37" borderId="45" xfId="0" applyFill="1" applyBorder="1" applyAlignment="1">
      <alignment horizontal="center" vertical="center"/>
    </xf>
    <xf numFmtId="0" fontId="35" fillId="37" borderId="66" xfId="0" applyFont="1" applyFill="1" applyBorder="1" applyAlignment="1">
      <alignment horizontal="center" vertical="center" wrapText="1" readingOrder="1"/>
    </xf>
    <xf numFmtId="0" fontId="35" fillId="37" borderId="65" xfId="0" applyFont="1" applyFill="1" applyBorder="1" applyAlignment="1">
      <alignment horizontal="center" vertical="center" wrapText="1" readingOrder="1"/>
    </xf>
    <xf numFmtId="0" fontId="62" fillId="47" borderId="95" xfId="0" applyFont="1" applyFill="1" applyBorder="1" applyAlignment="1">
      <alignment horizontal="center" vertical="center"/>
    </xf>
    <xf numFmtId="0" fontId="62" fillId="47" borderId="96" xfId="0" applyFont="1" applyFill="1" applyBorder="1" applyAlignment="1">
      <alignment horizontal="center" vertical="center"/>
    </xf>
    <xf numFmtId="0" fontId="62" fillId="47" borderId="97" xfId="0" applyFont="1" applyFill="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center" vertical="center" wrapText="1"/>
    </xf>
    <xf numFmtId="0" fontId="51" fillId="0" borderId="12" xfId="0" applyFont="1" applyBorder="1" applyAlignment="1">
      <alignment horizontal="left" vertical="center" wrapText="1"/>
    </xf>
    <xf numFmtId="0" fontId="51" fillId="0" borderId="13" xfId="0" applyFont="1" applyBorder="1" applyAlignment="1">
      <alignment horizontal="left" vertical="center" wrapText="1"/>
    </xf>
    <xf numFmtId="0" fontId="47" fillId="0" borderId="140" xfId="0" applyFont="1" applyBorder="1" applyAlignment="1">
      <alignment horizontal="left" vertical="center" wrapText="1"/>
    </xf>
    <xf numFmtId="0" fontId="47" fillId="0" borderId="40" xfId="0" applyFont="1" applyBorder="1" applyAlignment="1">
      <alignment horizontal="left" vertical="center" wrapText="1"/>
    </xf>
    <xf numFmtId="0" fontId="47" fillId="0" borderId="40"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2" fillId="49" borderId="21" xfId="0" applyFont="1" applyFill="1" applyBorder="1" applyAlignment="1">
      <alignment horizontal="center" vertical="center" textRotation="90"/>
    </xf>
    <xf numFmtId="0" fontId="42" fillId="49" borderId="99" xfId="0" applyFont="1" applyFill="1" applyBorder="1" applyAlignment="1">
      <alignment horizontal="center" vertical="center" textRotation="90"/>
    </xf>
    <xf numFmtId="0" fontId="42" fillId="49" borderId="29" xfId="0" applyFont="1" applyFill="1" applyBorder="1" applyAlignment="1">
      <alignment horizontal="center" vertical="center" textRotation="90"/>
    </xf>
    <xf numFmtId="0" fontId="42" fillId="49" borderId="21" xfId="0" applyFont="1" applyFill="1" applyBorder="1" applyAlignment="1">
      <alignment horizontal="center" vertical="center" textRotation="90" wrapText="1"/>
    </xf>
    <xf numFmtId="0" fontId="42" fillId="49" borderId="29" xfId="0" applyFont="1" applyFill="1" applyBorder="1" applyAlignment="1">
      <alignment horizontal="center" vertical="center" textRotation="90" wrapText="1"/>
    </xf>
    <xf numFmtId="0" fontId="42" fillId="49" borderId="99" xfId="0" applyFont="1" applyFill="1" applyBorder="1" applyAlignment="1">
      <alignment horizontal="center" vertical="center" textRotation="90" wrapText="1"/>
    </xf>
    <xf numFmtId="0" fontId="26" fillId="36" borderId="131" xfId="0" applyFont="1" applyFill="1" applyBorder="1"/>
    <xf numFmtId="0" fontId="26" fillId="36" borderId="10" xfId="0" applyFont="1" applyFill="1" applyBorder="1"/>
    <xf numFmtId="0" fontId="26" fillId="36" borderId="132" xfId="0" applyFont="1" applyFill="1" applyBorder="1"/>
  </cellXfs>
  <cellStyles count="5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Hyperlink 2 2" xfId="50" xr:uid="{99BCD2CB-78FC-4F86-A091-12D8F2DEA6C2}"/>
    <cellStyle name="Hyperlink 2 2 2" xfId="51" xr:uid="{5F621C38-C1B8-458F-BBA8-6473506DFD30}"/>
    <cellStyle name="Hyperlink 2 3" xfId="54" xr:uid="{AA2740CB-EE41-484C-A56F-89057FAF8687}"/>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 2 2" xfId="52" xr:uid="{6B34B35A-E472-4275-9A14-878D9F115564}"/>
    <cellStyle name="Normal 3" xfId="53" xr:uid="{160D166F-C73F-4C6C-99F0-41DBE8EE424F}"/>
    <cellStyle name="Normal 3 2" xfId="55" xr:uid="{74184829-924E-4FAB-9430-DF2343A4D6A5}"/>
    <cellStyle name="Normal 4" xfId="56" xr:uid="{9103A59A-43C2-487B-9BB6-45C7049414DD}"/>
    <cellStyle name="Normal 5" xfId="57" xr:uid="{5B6864EE-1D62-4995-B3DC-898E0C78A80A}"/>
    <cellStyle name="Normal 9" xfId="49" xr:uid="{B4093495-0EB7-44B2-A46F-9DC3DF1C3E60}"/>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95">
    <dxf>
      <font>
        <strike val="0"/>
        <outline val="0"/>
        <shadow val="0"/>
        <u val="none"/>
        <vertAlign val="baseline"/>
        <sz val="8"/>
        <name val="Calibri"/>
        <family val="2"/>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patternType="none">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medium">
          <color indexed="64"/>
        </bottom>
      </border>
    </dxf>
    <dxf>
      <font>
        <strike val="0"/>
        <outline val="0"/>
        <shadow val="0"/>
        <u val="none"/>
        <vertAlign val="baseline"/>
        <sz val="8"/>
        <name val="Calibri"/>
        <family val="2"/>
        <scheme val="none"/>
      </font>
      <fill>
        <patternFill>
          <fgColor indexed="64"/>
          <bgColor theme="0"/>
        </patternFill>
      </fill>
    </dxf>
    <dxf>
      <font>
        <strike val="0"/>
        <outline val="0"/>
        <shadow val="0"/>
        <u val="none"/>
        <vertAlign val="baseline"/>
        <sz val="11"/>
        <color theme="0"/>
        <name val="Calibri"/>
        <family val="2"/>
        <scheme val="none"/>
      </font>
      <fill>
        <patternFill patternType="solid">
          <fgColor indexed="64"/>
          <bgColor theme="5" tint="-0.249977111117893"/>
        </patternFill>
      </fill>
      <alignment horizontal="center" textRotation="0" indent="0" justifyLastLine="0" shrinkToFit="0" readingOrder="0"/>
      <border diagonalUp="0" diagonalDown="0" outline="0">
        <left style="thin">
          <color auto="1"/>
        </left>
        <right style="thin">
          <color auto="1"/>
        </right>
        <top/>
        <bottom/>
      </border>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colors>
    <mruColors>
      <color rgb="FFE0F8E3"/>
      <color rgb="FFF0FAEC"/>
      <color rgb="FFEEDBE6"/>
      <color rgb="FF00405C"/>
      <color rgb="FFFFF5DB"/>
      <color rgb="FFDAB6CB"/>
      <color rgb="FFBDCBC4"/>
      <color rgb="FF99B3BF"/>
      <color rgb="FF5C7A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223688</xdr:colOff>
      <xdr:row>18</xdr:row>
      <xdr:rowOff>445626</xdr:rowOff>
    </xdr:from>
    <xdr:to>
      <xdr:col>1</xdr:col>
      <xdr:colOff>862013</xdr:colOff>
      <xdr:row>19</xdr:row>
      <xdr:rowOff>169650</xdr:rowOff>
    </xdr:to>
    <xdr:pic>
      <xdr:nvPicPr>
        <xdr:cNvPr id="2" name="Picture 1">
          <a:extLst>
            <a:ext uri="{FF2B5EF4-FFF2-40B4-BE49-F238E27FC236}">
              <a16:creationId xmlns:a16="http://schemas.microsoft.com/office/drawing/2014/main" id="{FD6AD1A0-9F1D-405F-BED8-E9855D7EB411}"/>
            </a:ext>
          </a:extLst>
        </xdr:cNvPr>
        <xdr:cNvPicPr>
          <a:picLocks noChangeAspect="1"/>
        </xdr:cNvPicPr>
      </xdr:nvPicPr>
      <xdr:blipFill>
        <a:blip xmlns:r="http://schemas.openxmlformats.org/officeDocument/2006/relationships" r:embed="rId1"/>
        <a:stretch>
          <a:fillRect/>
        </a:stretch>
      </xdr:blipFill>
      <xdr:spPr>
        <a:xfrm>
          <a:off x="223688" y="4084176"/>
          <a:ext cx="1286025" cy="571749"/>
        </a:xfrm>
        <a:prstGeom prst="rect">
          <a:avLst/>
        </a:prstGeom>
      </xdr:spPr>
    </xdr:pic>
    <xdr:clientData/>
  </xdr:twoCellAnchor>
  <xdr:twoCellAnchor editAs="oneCell">
    <xdr:from>
      <xdr:col>0</xdr:col>
      <xdr:colOff>233213</xdr:colOff>
      <xdr:row>2</xdr:row>
      <xdr:rowOff>32620</xdr:rowOff>
    </xdr:from>
    <xdr:to>
      <xdr:col>1</xdr:col>
      <xdr:colOff>1023937</xdr:colOff>
      <xdr:row>4</xdr:row>
      <xdr:rowOff>64530</xdr:rowOff>
    </xdr:to>
    <xdr:pic>
      <xdr:nvPicPr>
        <xdr:cNvPr id="3" name="Picture 2" descr="ERA logo transparent | Rental Academy">
          <a:extLst>
            <a:ext uri="{FF2B5EF4-FFF2-40B4-BE49-F238E27FC236}">
              <a16:creationId xmlns:a16="http://schemas.microsoft.com/office/drawing/2014/main" id="{813BC5B4-47D1-BBD9-F7B0-7E149428A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213" y="413620"/>
          <a:ext cx="1438424" cy="58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228600</xdr:colOff>
      <xdr:row>4</xdr:row>
      <xdr:rowOff>182562</xdr:rowOff>
    </xdr:from>
    <xdr:to>
      <xdr:col>10</xdr:col>
      <xdr:colOff>749299</xdr:colOff>
      <xdr:row>18</xdr:row>
      <xdr:rowOff>114300</xdr:rowOff>
    </xdr:to>
    <xdr:sp macro="" textlink="">
      <xdr:nvSpPr>
        <xdr:cNvPr id="2" name="TextBox 1">
          <a:extLst>
            <a:ext uri="{FF2B5EF4-FFF2-40B4-BE49-F238E27FC236}">
              <a16:creationId xmlns:a16="http://schemas.microsoft.com/office/drawing/2014/main" id="{FFA007F7-555C-4E54-524C-E14BA6A99A60}"/>
            </a:ext>
          </a:extLst>
        </xdr:cNvPr>
        <xdr:cNvSpPr txBox="1"/>
      </xdr:nvSpPr>
      <xdr:spPr>
        <a:xfrm>
          <a:off x="228600" y="1452562"/>
          <a:ext cx="17202150" cy="25098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rPr>
            <a:t>TOPIC IS NOT INCLUDED</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IN THE KPI FRAMEWORK AS </a:t>
          </a:r>
          <a:r>
            <a:rPr kumimoji="0" lang="en-GB" sz="4800" b="1" i="1" u="none" strike="noStrike" kern="0" cap="none" spc="0" normalizeH="0" baseline="0" noProof="0">
              <a:ln>
                <a:noFill/>
              </a:ln>
              <a:solidFill>
                <a:srgbClr val="156082"/>
              </a:solidFill>
              <a:effectLst/>
              <a:uLnTx/>
              <a:uFillTx/>
              <a:latin typeface="Calibri" panose="020F0502020204030204" pitchFamily="34" charset="0"/>
              <a:ea typeface="Calibri" panose="020F0502020204030204" pitchFamily="34" charset="0"/>
              <a:cs typeface="Calibri" panose="020F0502020204030204" pitchFamily="34" charset="0"/>
            </a:rPr>
            <a:t>E4 BIODIVERSITY</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IS GENERALLY NOT CONSIDERED A MATERIAL TOPIC FOR RENTAL</a:t>
          </a:r>
          <a:endPar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165100</xdr:colOff>
      <xdr:row>2</xdr:row>
      <xdr:rowOff>101600</xdr:rowOff>
    </xdr:from>
    <xdr:to>
      <xdr:col>1</xdr:col>
      <xdr:colOff>511405</xdr:colOff>
      <xdr:row>4</xdr:row>
      <xdr:rowOff>74776</xdr:rowOff>
    </xdr:to>
    <xdr:pic>
      <xdr:nvPicPr>
        <xdr:cNvPr id="3" name="Picture 2" descr="ERA logo transparent | Rental Academy">
          <a:extLst>
            <a:ext uri="{FF2B5EF4-FFF2-40B4-BE49-F238E27FC236}">
              <a16:creationId xmlns:a16="http://schemas.microsoft.com/office/drawing/2014/main" id="{5BC898DD-10F7-498D-8B22-E289B5A9B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0795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139700</xdr:colOff>
      <xdr:row>2</xdr:row>
      <xdr:rowOff>25400</xdr:rowOff>
    </xdr:from>
    <xdr:to>
      <xdr:col>1</xdr:col>
      <xdr:colOff>892405</xdr:colOff>
      <xdr:row>3</xdr:row>
      <xdr:rowOff>189076</xdr:rowOff>
    </xdr:to>
    <xdr:pic>
      <xdr:nvPicPr>
        <xdr:cNvPr id="2" name="Picture 1" descr="ERA logo transparent | Rental Academy">
          <a:extLst>
            <a:ext uri="{FF2B5EF4-FFF2-40B4-BE49-F238E27FC236}">
              <a16:creationId xmlns:a16="http://schemas.microsoft.com/office/drawing/2014/main" id="{7AD7E790-255D-41F7-803A-B6F435EA8F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4064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1209675</xdr:colOff>
      <xdr:row>5</xdr:row>
      <xdr:rowOff>171450</xdr:rowOff>
    </xdr:from>
    <xdr:to>
      <xdr:col>8</xdr:col>
      <xdr:colOff>1422797</xdr:colOff>
      <xdr:row>18</xdr:row>
      <xdr:rowOff>15240</xdr:rowOff>
    </xdr:to>
    <xdr:sp macro="" textlink="">
      <xdr:nvSpPr>
        <xdr:cNvPr id="3" name="TextBox 2">
          <a:extLst>
            <a:ext uri="{FF2B5EF4-FFF2-40B4-BE49-F238E27FC236}">
              <a16:creationId xmlns:a16="http://schemas.microsoft.com/office/drawing/2014/main" id="{D9845C6D-BE44-46B0-AE5D-A75A1E01F971}"/>
            </a:ext>
          </a:extLst>
        </xdr:cNvPr>
        <xdr:cNvSpPr txBox="1"/>
      </xdr:nvSpPr>
      <xdr:spPr>
        <a:xfrm>
          <a:off x="1209675" y="1969294"/>
          <a:ext cx="15584091" cy="217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4800" b="1" i="0" u="none" strike="noStrike" kern="0" cap="none" spc="0" normalizeH="0" baseline="0" noProof="0">
              <a:ln>
                <a:noFill/>
              </a:ln>
              <a:solidFill>
                <a:srgbClr val="156082"/>
              </a:solidFill>
              <a:effectLst/>
              <a:uLnTx/>
              <a:uFillTx/>
              <a:latin typeface="Calibri" panose="020F0502020204030204" pitchFamily="34" charset="0"/>
              <a:ea typeface="Calibri" panose="020F0502020204030204" pitchFamily="34" charset="0"/>
              <a:cs typeface="Calibri" panose="020F0502020204030204" pitchFamily="34" charset="0"/>
            </a:rPr>
            <a:t>TOPIC IS NOT INCLUDED IN THE KPI FRAMEWORK AS THERE ARE NO APPLICABLE QUANTITATIVE METRICS/TARGETS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571500</xdr:colOff>
      <xdr:row>6</xdr:row>
      <xdr:rowOff>5954</xdr:rowOff>
    </xdr:from>
    <xdr:to>
      <xdr:col>7</xdr:col>
      <xdr:colOff>1201737</xdr:colOff>
      <xdr:row>17</xdr:row>
      <xdr:rowOff>146447</xdr:rowOff>
    </xdr:to>
    <xdr:sp macro="" textlink="">
      <xdr:nvSpPr>
        <xdr:cNvPr id="4" name="TextBox 3">
          <a:extLst>
            <a:ext uri="{FF2B5EF4-FFF2-40B4-BE49-F238E27FC236}">
              <a16:creationId xmlns:a16="http://schemas.microsoft.com/office/drawing/2014/main" id="{62656E19-D2DA-4546-B7DC-CC8D185478D8}"/>
            </a:ext>
          </a:extLst>
        </xdr:cNvPr>
        <xdr:cNvSpPr txBox="1"/>
      </xdr:nvSpPr>
      <xdr:spPr>
        <a:xfrm>
          <a:off x="571500" y="2303860"/>
          <a:ext cx="1608455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rPr>
            <a:t>TOPIC IS NOT INCLUDED</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IN THE KPI FRAMEWORK AS </a:t>
          </a:r>
          <a:r>
            <a:rPr lang="en-GB" sz="4800" b="1" i="1" baseline="0">
              <a:solidFill>
                <a:schemeClr val="accent1"/>
              </a:solidFill>
              <a:latin typeface="Calibri" panose="020F0502020204030204" pitchFamily="34" charset="0"/>
              <a:ea typeface="Calibri" panose="020F0502020204030204" pitchFamily="34" charset="0"/>
              <a:cs typeface="Calibri" panose="020F0502020204030204" pitchFamily="34" charset="0"/>
            </a:rPr>
            <a:t>S3 AFFECTED COMMUNITIES</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IS GENERALLY NOT CONSIDERED A MATERIAL TOPIC FOR RENTAL</a:t>
          </a:r>
          <a:endPar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87085</xdr:colOff>
      <xdr:row>2</xdr:row>
      <xdr:rowOff>32657</xdr:rowOff>
    </xdr:from>
    <xdr:to>
      <xdr:col>1</xdr:col>
      <xdr:colOff>837976</xdr:colOff>
      <xdr:row>4</xdr:row>
      <xdr:rowOff>390</xdr:rowOff>
    </xdr:to>
    <xdr:pic>
      <xdr:nvPicPr>
        <xdr:cNvPr id="2" name="Picture 1" descr="ERA logo transparent | Rental Academy">
          <a:extLst>
            <a:ext uri="{FF2B5EF4-FFF2-40B4-BE49-F238E27FC236}">
              <a16:creationId xmlns:a16="http://schemas.microsoft.com/office/drawing/2014/main" id="{B633CAF8-93E1-492C-B120-54717D81A7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5" y="402771"/>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163286</xdr:colOff>
      <xdr:row>2</xdr:row>
      <xdr:rowOff>65315</xdr:rowOff>
    </xdr:from>
    <xdr:to>
      <xdr:col>1</xdr:col>
      <xdr:colOff>914177</xdr:colOff>
      <xdr:row>3</xdr:row>
      <xdr:rowOff>239877</xdr:rowOff>
    </xdr:to>
    <xdr:pic>
      <xdr:nvPicPr>
        <xdr:cNvPr id="2" name="Picture 1" descr="ERA logo transparent | Rental Academy">
          <a:extLst>
            <a:ext uri="{FF2B5EF4-FFF2-40B4-BE49-F238E27FC236}">
              <a16:creationId xmlns:a16="http://schemas.microsoft.com/office/drawing/2014/main" id="{742397E4-B16A-4B1D-8934-F498DD1DD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6" y="653144"/>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83820</xdr:colOff>
      <xdr:row>2</xdr:row>
      <xdr:rowOff>38100</xdr:rowOff>
    </xdr:from>
    <xdr:to>
      <xdr:col>1</xdr:col>
      <xdr:colOff>819471</xdr:colOff>
      <xdr:row>4</xdr:row>
      <xdr:rowOff>28693</xdr:rowOff>
    </xdr:to>
    <xdr:pic>
      <xdr:nvPicPr>
        <xdr:cNvPr id="2" name="Picture 1" descr="ERA logo transparent | Rental Academy">
          <a:extLst>
            <a:ext uri="{FF2B5EF4-FFF2-40B4-BE49-F238E27FC236}">
              <a16:creationId xmlns:a16="http://schemas.microsoft.com/office/drawing/2014/main" id="{EBE0DB18-1FE1-4DBD-B33D-7B62E778A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40386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xdr:row>
      <xdr:rowOff>33338</xdr:rowOff>
    </xdr:from>
    <xdr:to>
      <xdr:col>1</xdr:col>
      <xdr:colOff>970601</xdr:colOff>
      <xdr:row>4</xdr:row>
      <xdr:rowOff>22237</xdr:rowOff>
    </xdr:to>
    <xdr:pic>
      <xdr:nvPicPr>
        <xdr:cNvPr id="2" name="Picture 1" descr="ERA logo transparent | Rental Academy">
          <a:extLst>
            <a:ext uri="{FF2B5EF4-FFF2-40B4-BE49-F238E27FC236}">
              <a16:creationId xmlns:a16="http://schemas.microsoft.com/office/drawing/2014/main" id="{BCDFBC0A-57F7-4EAF-9325-30FB51C048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399098"/>
          <a:ext cx="1347791" cy="537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3124403</xdr:colOff>
      <xdr:row>6</xdr:row>
      <xdr:rowOff>16953</xdr:rowOff>
    </xdr:from>
    <xdr:to>
      <xdr:col>5</xdr:col>
      <xdr:colOff>2297994</xdr:colOff>
      <xdr:row>6</xdr:row>
      <xdr:rowOff>619432</xdr:rowOff>
    </xdr:to>
    <xdr:sp macro="" textlink="">
      <xdr:nvSpPr>
        <xdr:cNvPr id="4" name="Rectangle 3">
          <a:extLst>
            <a:ext uri="{FF2B5EF4-FFF2-40B4-BE49-F238E27FC236}">
              <a16:creationId xmlns:a16="http://schemas.microsoft.com/office/drawing/2014/main" id="{61FCFAC0-596A-E38D-EACC-568266445925}"/>
            </a:ext>
          </a:extLst>
        </xdr:cNvPr>
        <xdr:cNvSpPr/>
      </xdr:nvSpPr>
      <xdr:spPr>
        <a:xfrm>
          <a:off x="8179003" y="1481686"/>
          <a:ext cx="2619524" cy="602479"/>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The minimum “getting started” KPIs that SME rental companies should consider measuring, tracking and disclosing.</a:t>
          </a:r>
        </a:p>
      </xdr:txBody>
    </xdr:sp>
    <xdr:clientData/>
  </xdr:twoCellAnchor>
  <xdr:twoCellAnchor>
    <xdr:from>
      <xdr:col>6</xdr:col>
      <xdr:colOff>374778</xdr:colOff>
      <xdr:row>6</xdr:row>
      <xdr:rowOff>81714</xdr:rowOff>
    </xdr:from>
    <xdr:to>
      <xdr:col>6</xdr:col>
      <xdr:colOff>2007635</xdr:colOff>
      <xdr:row>6</xdr:row>
      <xdr:rowOff>451094</xdr:rowOff>
    </xdr:to>
    <xdr:sp macro="" textlink="">
      <xdr:nvSpPr>
        <xdr:cNvPr id="5" name="Rectangle 4">
          <a:extLst>
            <a:ext uri="{FF2B5EF4-FFF2-40B4-BE49-F238E27FC236}">
              <a16:creationId xmlns:a16="http://schemas.microsoft.com/office/drawing/2014/main" id="{18DAF533-09A3-EE16-3C01-774876469ABF}"/>
            </a:ext>
          </a:extLst>
        </xdr:cNvPr>
        <xdr:cNvSpPr/>
      </xdr:nvSpPr>
      <xdr:spPr>
        <a:xfrm>
          <a:off x="11288311" y="1546447"/>
          <a:ext cx="1632857" cy="369380"/>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300" b="1">
              <a:solidFill>
                <a:schemeClr val="tx1"/>
              </a:solidFill>
            </a:rPr>
            <a:t>SME Basic KPIs </a:t>
          </a:r>
          <a:endParaRPr lang="en-GB" sz="1300">
            <a:solidFill>
              <a:schemeClr val="tx1"/>
            </a:solidFill>
          </a:endParaRPr>
        </a:p>
      </xdr:txBody>
    </xdr:sp>
    <xdr:clientData/>
  </xdr:twoCellAnchor>
  <xdr:twoCellAnchor>
    <xdr:from>
      <xdr:col>6</xdr:col>
      <xdr:colOff>390581</xdr:colOff>
      <xdr:row>6</xdr:row>
      <xdr:rowOff>1155653</xdr:rowOff>
    </xdr:from>
    <xdr:to>
      <xdr:col>6</xdr:col>
      <xdr:colOff>1994472</xdr:colOff>
      <xdr:row>7</xdr:row>
      <xdr:rowOff>246643</xdr:rowOff>
    </xdr:to>
    <xdr:sp macro="" textlink="">
      <xdr:nvSpPr>
        <xdr:cNvPr id="6" name="Rectangle 5">
          <a:extLst>
            <a:ext uri="{FF2B5EF4-FFF2-40B4-BE49-F238E27FC236}">
              <a16:creationId xmlns:a16="http://schemas.microsoft.com/office/drawing/2014/main" id="{4F9B4D0F-252A-1FA6-DE41-8E0F1742A556}"/>
            </a:ext>
          </a:extLst>
        </xdr:cNvPr>
        <xdr:cNvSpPr/>
      </xdr:nvSpPr>
      <xdr:spPr>
        <a:xfrm>
          <a:off x="11304114" y="2620386"/>
          <a:ext cx="1603891" cy="487990"/>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tx1"/>
              </a:solidFill>
            </a:rPr>
            <a:t> SME Comprehensive KPIs</a:t>
          </a:r>
          <a:endParaRPr lang="en-GB" sz="1300">
            <a:solidFill>
              <a:schemeClr val="tx1"/>
            </a:solidFill>
          </a:endParaRPr>
        </a:p>
      </xdr:txBody>
    </xdr:sp>
    <xdr:clientData/>
  </xdr:twoCellAnchor>
  <xdr:twoCellAnchor>
    <xdr:from>
      <xdr:col>6</xdr:col>
      <xdr:colOff>376097</xdr:colOff>
      <xdr:row>7</xdr:row>
      <xdr:rowOff>528407</xdr:rowOff>
    </xdr:from>
    <xdr:to>
      <xdr:col>6</xdr:col>
      <xdr:colOff>1979988</xdr:colOff>
      <xdr:row>7</xdr:row>
      <xdr:rowOff>1130876</xdr:rowOff>
    </xdr:to>
    <xdr:sp macro="" textlink="">
      <xdr:nvSpPr>
        <xdr:cNvPr id="7" name="Rectangle 6">
          <a:extLst>
            <a:ext uri="{FF2B5EF4-FFF2-40B4-BE49-F238E27FC236}">
              <a16:creationId xmlns:a16="http://schemas.microsoft.com/office/drawing/2014/main" id="{4786E747-7B13-7689-9FC6-04185D0C8C1E}"/>
            </a:ext>
          </a:extLst>
        </xdr:cNvPr>
        <xdr:cNvSpPr/>
      </xdr:nvSpPr>
      <xdr:spPr>
        <a:xfrm>
          <a:off x="11289630" y="3390140"/>
          <a:ext cx="1603891" cy="602469"/>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accent2">
                  <a:lumMod val="50000"/>
                </a:schemeClr>
              </a:solidFill>
            </a:rPr>
            <a:t>Large Undertaking Basic KPIs</a:t>
          </a:r>
          <a:endParaRPr lang="en-GB" sz="1300">
            <a:solidFill>
              <a:schemeClr val="accent2">
                <a:lumMod val="50000"/>
              </a:schemeClr>
            </a:solidFill>
          </a:endParaRPr>
        </a:p>
      </xdr:txBody>
    </xdr:sp>
    <xdr:clientData/>
  </xdr:twoCellAnchor>
  <xdr:twoCellAnchor>
    <xdr:from>
      <xdr:col>6</xdr:col>
      <xdr:colOff>361615</xdr:colOff>
      <xdr:row>8</xdr:row>
      <xdr:rowOff>106118</xdr:rowOff>
    </xdr:from>
    <xdr:to>
      <xdr:col>6</xdr:col>
      <xdr:colOff>1994472</xdr:colOff>
      <xdr:row>8</xdr:row>
      <xdr:rowOff>718761</xdr:rowOff>
    </xdr:to>
    <xdr:sp macro="" textlink="">
      <xdr:nvSpPr>
        <xdr:cNvPr id="8" name="Rectangle 7">
          <a:extLst>
            <a:ext uri="{FF2B5EF4-FFF2-40B4-BE49-F238E27FC236}">
              <a16:creationId xmlns:a16="http://schemas.microsoft.com/office/drawing/2014/main" id="{E8462F81-4531-1215-BDA4-6C05A6C4B933}"/>
            </a:ext>
          </a:extLst>
        </xdr:cNvPr>
        <xdr:cNvSpPr/>
      </xdr:nvSpPr>
      <xdr:spPr>
        <a:xfrm>
          <a:off x="11275148" y="4457985"/>
          <a:ext cx="1632857" cy="612643"/>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accent2">
                  <a:lumMod val="50000"/>
                </a:schemeClr>
              </a:solidFill>
            </a:rPr>
            <a:t>Large Undertaking Comprehensive KPIs</a:t>
          </a:r>
          <a:endParaRPr lang="en-GB" sz="1300">
            <a:solidFill>
              <a:schemeClr val="accent2">
                <a:lumMod val="50000"/>
              </a:schemeClr>
            </a:solidFill>
          </a:endParaRPr>
        </a:p>
      </xdr:txBody>
    </xdr:sp>
    <xdr:clientData/>
  </xdr:twoCellAnchor>
  <xdr:twoCellAnchor>
    <xdr:from>
      <xdr:col>4</xdr:col>
      <xdr:colOff>3116655</xdr:colOff>
      <xdr:row>7</xdr:row>
      <xdr:rowOff>520962</xdr:rowOff>
    </xdr:from>
    <xdr:to>
      <xdr:col>5</xdr:col>
      <xdr:colOff>2333771</xdr:colOff>
      <xdr:row>7</xdr:row>
      <xdr:rowOff>1180739</xdr:rowOff>
    </xdr:to>
    <xdr:sp macro="" textlink="">
      <xdr:nvSpPr>
        <xdr:cNvPr id="9" name="Rectangle 8">
          <a:extLst>
            <a:ext uri="{FF2B5EF4-FFF2-40B4-BE49-F238E27FC236}">
              <a16:creationId xmlns:a16="http://schemas.microsoft.com/office/drawing/2014/main" id="{77D1DD22-18CB-1352-9F30-2465585CF4BD}"/>
            </a:ext>
          </a:extLst>
        </xdr:cNvPr>
        <xdr:cNvSpPr/>
      </xdr:nvSpPr>
      <xdr:spPr>
        <a:xfrm>
          <a:off x="8171255" y="3382695"/>
          <a:ext cx="2663049" cy="659777"/>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A minimum list of KPIs for Large Rental Companies, providing the most meaningful sustainability performance indicators.</a:t>
          </a:r>
        </a:p>
      </xdr:txBody>
    </xdr:sp>
    <xdr:clientData/>
  </xdr:twoCellAnchor>
  <xdr:twoCellAnchor>
    <xdr:from>
      <xdr:col>4</xdr:col>
      <xdr:colOff>3124403</xdr:colOff>
      <xdr:row>8</xdr:row>
      <xdr:rowOff>83708</xdr:rowOff>
    </xdr:from>
    <xdr:to>
      <xdr:col>5</xdr:col>
      <xdr:colOff>2341518</xdr:colOff>
      <xdr:row>8</xdr:row>
      <xdr:rowOff>865877</xdr:rowOff>
    </xdr:to>
    <xdr:sp macro="" textlink="">
      <xdr:nvSpPr>
        <xdr:cNvPr id="10" name="Rectangle 9">
          <a:extLst>
            <a:ext uri="{FF2B5EF4-FFF2-40B4-BE49-F238E27FC236}">
              <a16:creationId xmlns:a16="http://schemas.microsoft.com/office/drawing/2014/main" id="{1C0D2F26-2459-5878-71E8-20D677BF2471}"/>
            </a:ext>
          </a:extLst>
        </xdr:cNvPr>
        <xdr:cNvSpPr/>
      </xdr:nvSpPr>
      <xdr:spPr>
        <a:xfrm>
          <a:off x="8179003" y="4435575"/>
          <a:ext cx="2663048" cy="782169"/>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A full list of typically material measures for large rental organisations aiming for a complete, leading practice set of performance indicators.</a:t>
          </a:r>
        </a:p>
      </xdr:txBody>
    </xdr:sp>
    <xdr:clientData/>
  </xdr:twoCellAnchor>
  <xdr:twoCellAnchor>
    <xdr:from>
      <xdr:col>2</xdr:col>
      <xdr:colOff>0</xdr:colOff>
      <xdr:row>6</xdr:row>
      <xdr:rowOff>807544</xdr:rowOff>
    </xdr:from>
    <xdr:to>
      <xdr:col>3</xdr:col>
      <xdr:colOff>326401</xdr:colOff>
      <xdr:row>7</xdr:row>
      <xdr:rowOff>619490</xdr:rowOff>
    </xdr:to>
    <xdr:sp macro="" textlink="">
      <xdr:nvSpPr>
        <xdr:cNvPr id="11" name="Rectangle 10">
          <a:extLst>
            <a:ext uri="{FF2B5EF4-FFF2-40B4-BE49-F238E27FC236}">
              <a16:creationId xmlns:a16="http://schemas.microsoft.com/office/drawing/2014/main" id="{64CF68B6-9D8A-0323-B99E-F29949F68CBE}"/>
            </a:ext>
          </a:extLst>
        </xdr:cNvPr>
        <xdr:cNvSpPr/>
      </xdr:nvSpPr>
      <xdr:spPr>
        <a:xfrm>
          <a:off x="1693333" y="2272277"/>
          <a:ext cx="1300068"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classified as a small or medium sized enterprise (SME) or a large undertaking?</a:t>
          </a:r>
        </a:p>
      </xdr:txBody>
    </xdr:sp>
    <xdr:clientData/>
  </xdr:twoCellAnchor>
  <xdr:twoCellAnchor>
    <xdr:from>
      <xdr:col>3</xdr:col>
      <xdr:colOff>326401</xdr:colOff>
      <xdr:row>6</xdr:row>
      <xdr:rowOff>489054</xdr:rowOff>
    </xdr:from>
    <xdr:to>
      <xdr:col>3</xdr:col>
      <xdr:colOff>1023086</xdr:colOff>
      <xdr:row>6</xdr:row>
      <xdr:rowOff>882160</xdr:rowOff>
    </xdr:to>
    <xdr:cxnSp macro="">
      <xdr:nvCxnSpPr>
        <xdr:cNvPr id="12" name="Connector: Elbow 11">
          <a:extLst>
            <a:ext uri="{FF2B5EF4-FFF2-40B4-BE49-F238E27FC236}">
              <a16:creationId xmlns:a16="http://schemas.microsoft.com/office/drawing/2014/main" id="{8736AA68-CF8C-674D-9D62-080CFCFBA78C}"/>
            </a:ext>
          </a:extLst>
        </xdr:cNvPr>
        <xdr:cNvCxnSpPr>
          <a:cxnSpLocks/>
        </xdr:cNvCxnSpPr>
      </xdr:nvCxnSpPr>
      <xdr:spPr>
        <a:xfrm flipV="1">
          <a:off x="2993401" y="1953787"/>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311772</xdr:colOff>
      <xdr:row>7</xdr:row>
      <xdr:rowOff>498522</xdr:rowOff>
    </xdr:from>
    <xdr:to>
      <xdr:col>3</xdr:col>
      <xdr:colOff>1008457</xdr:colOff>
      <xdr:row>7</xdr:row>
      <xdr:rowOff>886880</xdr:rowOff>
    </xdr:to>
    <xdr:cxnSp macro="">
      <xdr:nvCxnSpPr>
        <xdr:cNvPr id="13" name="Connector: Elbow 12">
          <a:extLst>
            <a:ext uri="{FF2B5EF4-FFF2-40B4-BE49-F238E27FC236}">
              <a16:creationId xmlns:a16="http://schemas.microsoft.com/office/drawing/2014/main" id="{5AE0A737-9146-0E8E-FBA9-402F801862BB}"/>
            </a:ext>
          </a:extLst>
        </xdr:cNvPr>
        <xdr:cNvCxnSpPr>
          <a:cxnSpLocks/>
        </xdr:cNvCxnSpPr>
      </xdr:nvCxnSpPr>
      <xdr:spPr>
        <a:xfrm>
          <a:off x="2978772" y="3360255"/>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1023086</xdr:colOff>
      <xdr:row>6</xdr:row>
      <xdr:rowOff>271483</xdr:rowOff>
    </xdr:from>
    <xdr:to>
      <xdr:col>4</xdr:col>
      <xdr:colOff>224800</xdr:colOff>
      <xdr:row>6</xdr:row>
      <xdr:rowOff>685607</xdr:rowOff>
    </xdr:to>
    <xdr:sp macro="" textlink="">
      <xdr:nvSpPr>
        <xdr:cNvPr id="14" name="Rectangle 13">
          <a:extLst>
            <a:ext uri="{FF2B5EF4-FFF2-40B4-BE49-F238E27FC236}">
              <a16:creationId xmlns:a16="http://schemas.microsoft.com/office/drawing/2014/main" id="{492ED593-B965-9EDF-5AEB-FEA8A9F983F2}"/>
            </a:ext>
          </a:extLst>
        </xdr:cNvPr>
        <xdr:cNvSpPr/>
      </xdr:nvSpPr>
      <xdr:spPr>
        <a:xfrm>
          <a:off x="3690086" y="1736216"/>
          <a:ext cx="1589314" cy="414124"/>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b="1"/>
            <a:t>SME Rental Companies</a:t>
          </a:r>
        </a:p>
      </xdr:txBody>
    </xdr:sp>
    <xdr:clientData/>
  </xdr:twoCellAnchor>
  <xdr:twoCellAnchor>
    <xdr:from>
      <xdr:col>3</xdr:col>
      <xdr:colOff>1023087</xdr:colOff>
      <xdr:row>6</xdr:row>
      <xdr:rowOff>672826</xdr:rowOff>
    </xdr:from>
    <xdr:to>
      <xdr:col>4</xdr:col>
      <xdr:colOff>224801</xdr:colOff>
      <xdr:row>7</xdr:row>
      <xdr:rowOff>360531</xdr:rowOff>
    </xdr:to>
    <xdr:sp macro="" textlink="">
      <xdr:nvSpPr>
        <xdr:cNvPr id="15" name="Rectangle 14">
          <a:extLst>
            <a:ext uri="{FF2B5EF4-FFF2-40B4-BE49-F238E27FC236}">
              <a16:creationId xmlns:a16="http://schemas.microsoft.com/office/drawing/2014/main" id="{1625EABD-8D87-7619-C339-5CEF6C3E1392}"/>
            </a:ext>
          </a:extLst>
        </xdr:cNvPr>
        <xdr:cNvSpPr/>
      </xdr:nvSpPr>
      <xdr:spPr>
        <a:xfrm>
          <a:off x="3690087" y="2137559"/>
          <a:ext cx="1589314" cy="1084705"/>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2 of 3 criteria to be met: &lt;250 employees; &lt;EUR50m revenue; &lt;25m assets)</a:t>
          </a:r>
        </a:p>
        <a:p>
          <a:endParaRPr lang="en-GB" sz="1100">
            <a:solidFill>
              <a:schemeClr val="tx1"/>
            </a:solidFill>
          </a:endParaRPr>
        </a:p>
        <a:p>
          <a:pPr algn="ctr"/>
          <a:r>
            <a:rPr lang="en-GB" sz="1100" b="1">
              <a:solidFill>
                <a:schemeClr val="accent6"/>
              </a:solidFill>
            </a:rPr>
            <a:t>See SME tab</a:t>
          </a:r>
        </a:p>
      </xdr:txBody>
    </xdr:sp>
    <xdr:clientData/>
  </xdr:twoCellAnchor>
  <xdr:twoCellAnchor>
    <xdr:from>
      <xdr:col>3</xdr:col>
      <xdr:colOff>1023085</xdr:colOff>
      <xdr:row>7</xdr:row>
      <xdr:rowOff>711975</xdr:rowOff>
    </xdr:from>
    <xdr:to>
      <xdr:col>4</xdr:col>
      <xdr:colOff>224799</xdr:colOff>
      <xdr:row>7</xdr:row>
      <xdr:rowOff>1126099</xdr:rowOff>
    </xdr:to>
    <xdr:sp macro="" textlink="">
      <xdr:nvSpPr>
        <xdr:cNvPr id="16" name="Rectangle 15">
          <a:extLst>
            <a:ext uri="{FF2B5EF4-FFF2-40B4-BE49-F238E27FC236}">
              <a16:creationId xmlns:a16="http://schemas.microsoft.com/office/drawing/2014/main" id="{E0D1BB87-3A77-DC57-ED54-7B862F76E50C}"/>
            </a:ext>
          </a:extLst>
        </xdr:cNvPr>
        <xdr:cNvSpPr/>
      </xdr:nvSpPr>
      <xdr:spPr>
        <a:xfrm>
          <a:off x="3690085" y="3573708"/>
          <a:ext cx="1589314" cy="414124"/>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b="1"/>
            <a:t>Large Rental Companies</a:t>
          </a:r>
        </a:p>
      </xdr:txBody>
    </xdr:sp>
    <xdr:clientData/>
  </xdr:twoCellAnchor>
  <xdr:twoCellAnchor>
    <xdr:from>
      <xdr:col>3</xdr:col>
      <xdr:colOff>1023086</xdr:colOff>
      <xdr:row>7</xdr:row>
      <xdr:rowOff>1113318</xdr:rowOff>
    </xdr:from>
    <xdr:to>
      <xdr:col>4</xdr:col>
      <xdr:colOff>224800</xdr:colOff>
      <xdr:row>8</xdr:row>
      <xdr:rowOff>711200</xdr:rowOff>
    </xdr:to>
    <xdr:sp macro="" textlink="">
      <xdr:nvSpPr>
        <xdr:cNvPr id="17" name="Rectangle 16">
          <a:extLst>
            <a:ext uri="{FF2B5EF4-FFF2-40B4-BE49-F238E27FC236}">
              <a16:creationId xmlns:a16="http://schemas.microsoft.com/office/drawing/2014/main" id="{B6746B7B-EB63-08DD-D662-E66E2D907421}"/>
            </a:ext>
          </a:extLst>
        </xdr:cNvPr>
        <xdr:cNvSpPr/>
      </xdr:nvSpPr>
      <xdr:spPr>
        <a:xfrm>
          <a:off x="3690086" y="3975051"/>
          <a:ext cx="1589314" cy="1088016"/>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2 of 3 criteria: &gt;250 employees; &gt;EUR50m revenue; &gt;25m assets</a:t>
          </a:r>
        </a:p>
        <a:p>
          <a:endParaRPr lang="en-GB" sz="1100">
            <a:solidFill>
              <a:schemeClr val="tx1"/>
            </a:solidFill>
          </a:endParaRPr>
        </a:p>
        <a:p>
          <a:pPr algn="ctr"/>
          <a:r>
            <a:rPr lang="en-GB" sz="1100" b="1">
              <a:solidFill>
                <a:schemeClr val="accent2">
                  <a:lumMod val="50000"/>
                </a:schemeClr>
              </a:solidFill>
            </a:rPr>
            <a:t>See Large Undertaking tabs</a:t>
          </a:r>
        </a:p>
      </xdr:txBody>
    </xdr:sp>
    <xdr:clientData/>
  </xdr:twoCellAnchor>
  <xdr:twoCellAnchor>
    <xdr:from>
      <xdr:col>4</xdr:col>
      <xdr:colOff>212672</xdr:colOff>
      <xdr:row>6</xdr:row>
      <xdr:rowOff>888504</xdr:rowOff>
    </xdr:from>
    <xdr:to>
      <xdr:col>4</xdr:col>
      <xdr:colOff>682482</xdr:colOff>
      <xdr:row>6</xdr:row>
      <xdr:rowOff>888504</xdr:rowOff>
    </xdr:to>
    <xdr:cxnSp macro="">
      <xdr:nvCxnSpPr>
        <xdr:cNvPr id="18" name="Straight Arrow Connector 17">
          <a:extLst>
            <a:ext uri="{FF2B5EF4-FFF2-40B4-BE49-F238E27FC236}">
              <a16:creationId xmlns:a16="http://schemas.microsoft.com/office/drawing/2014/main" id="{83C31192-3536-3D42-5F71-177F49DB8602}"/>
            </a:ext>
          </a:extLst>
        </xdr:cNvPr>
        <xdr:cNvCxnSpPr/>
      </xdr:nvCxnSpPr>
      <xdr:spPr>
        <a:xfrm>
          <a:off x="5267272" y="2353237"/>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224799</xdr:colOff>
      <xdr:row>7</xdr:row>
      <xdr:rowOff>1429161</xdr:rowOff>
    </xdr:from>
    <xdr:to>
      <xdr:col>4</xdr:col>
      <xdr:colOff>694609</xdr:colOff>
      <xdr:row>7</xdr:row>
      <xdr:rowOff>1429161</xdr:rowOff>
    </xdr:to>
    <xdr:cxnSp macro="">
      <xdr:nvCxnSpPr>
        <xdr:cNvPr id="19" name="Straight Arrow Connector 18">
          <a:extLst>
            <a:ext uri="{FF2B5EF4-FFF2-40B4-BE49-F238E27FC236}">
              <a16:creationId xmlns:a16="http://schemas.microsoft.com/office/drawing/2014/main" id="{CAC58A03-ED17-E4E0-28E8-834EA892EE07}"/>
            </a:ext>
          </a:extLst>
        </xdr:cNvPr>
        <xdr:cNvCxnSpPr/>
      </xdr:nvCxnSpPr>
      <xdr:spPr>
        <a:xfrm>
          <a:off x="5279399" y="4290894"/>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694608</xdr:colOff>
      <xdr:row>6</xdr:row>
      <xdr:rowOff>262934</xdr:rowOff>
    </xdr:from>
    <xdr:to>
      <xdr:col>4</xdr:col>
      <xdr:colOff>2434599</xdr:colOff>
      <xdr:row>7</xdr:row>
      <xdr:rowOff>74880</xdr:rowOff>
    </xdr:to>
    <xdr:sp macro="" textlink="">
      <xdr:nvSpPr>
        <xdr:cNvPr id="20" name="Rectangle 19">
          <a:extLst>
            <a:ext uri="{FF2B5EF4-FFF2-40B4-BE49-F238E27FC236}">
              <a16:creationId xmlns:a16="http://schemas.microsoft.com/office/drawing/2014/main" id="{BB7C7894-1C6D-3A92-55B5-806BA7F20374}"/>
            </a:ext>
          </a:extLst>
        </xdr:cNvPr>
        <xdr:cNvSpPr/>
      </xdr:nvSpPr>
      <xdr:spPr>
        <a:xfrm>
          <a:off x="5749208" y="1727667"/>
          <a:ext cx="1739991"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aiming for a minimum “getting started” sustainability reporting compliance or interested in a good/best practice, more in-depth disclosure?</a:t>
          </a:r>
        </a:p>
      </xdr:txBody>
    </xdr:sp>
    <xdr:clientData/>
  </xdr:twoCellAnchor>
  <xdr:twoCellAnchor>
    <xdr:from>
      <xdr:col>4</xdr:col>
      <xdr:colOff>694608</xdr:colOff>
      <xdr:row>7</xdr:row>
      <xdr:rowOff>720416</xdr:rowOff>
    </xdr:from>
    <xdr:to>
      <xdr:col>4</xdr:col>
      <xdr:colOff>2434599</xdr:colOff>
      <xdr:row>8</xdr:row>
      <xdr:rowOff>439228</xdr:rowOff>
    </xdr:to>
    <xdr:sp macro="" textlink="">
      <xdr:nvSpPr>
        <xdr:cNvPr id="21" name="Rectangle 20">
          <a:extLst>
            <a:ext uri="{FF2B5EF4-FFF2-40B4-BE49-F238E27FC236}">
              <a16:creationId xmlns:a16="http://schemas.microsoft.com/office/drawing/2014/main" id="{CBCF98E5-7D6E-5C55-2490-E17F9A2D6143}"/>
            </a:ext>
          </a:extLst>
        </xdr:cNvPr>
        <xdr:cNvSpPr/>
      </xdr:nvSpPr>
      <xdr:spPr>
        <a:xfrm>
          <a:off x="5749208" y="3582149"/>
          <a:ext cx="1739991"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aiming to comply with EU sustainability regulation or interested in making a good/best practice CSRD disclosure?</a:t>
          </a:r>
        </a:p>
      </xdr:txBody>
    </xdr:sp>
    <xdr:clientData/>
  </xdr:twoCellAnchor>
  <xdr:twoCellAnchor>
    <xdr:from>
      <xdr:col>4</xdr:col>
      <xdr:colOff>3158905</xdr:colOff>
      <xdr:row>6</xdr:row>
      <xdr:rowOff>1041559</xdr:rowOff>
    </xdr:from>
    <xdr:to>
      <xdr:col>5</xdr:col>
      <xdr:colOff>2333772</xdr:colOff>
      <xdr:row>7</xdr:row>
      <xdr:rowOff>385474</xdr:rowOff>
    </xdr:to>
    <xdr:sp macro="" textlink="">
      <xdr:nvSpPr>
        <xdr:cNvPr id="22" name="Rectangle 21">
          <a:extLst>
            <a:ext uri="{FF2B5EF4-FFF2-40B4-BE49-F238E27FC236}">
              <a16:creationId xmlns:a16="http://schemas.microsoft.com/office/drawing/2014/main" id="{6BEB806C-6032-662E-8730-01BE88A8FC5D}"/>
            </a:ext>
          </a:extLst>
        </xdr:cNvPr>
        <xdr:cNvSpPr/>
      </xdr:nvSpPr>
      <xdr:spPr>
        <a:xfrm>
          <a:off x="8213505" y="2506292"/>
          <a:ext cx="2620800" cy="740915"/>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SME members wishing to enhance their sustainability indicators or cover all those potentially required by stakeholders may also wish to add Comprehensive KPIs.</a:t>
          </a:r>
        </a:p>
      </xdr:txBody>
    </xdr:sp>
    <xdr:clientData/>
  </xdr:twoCellAnchor>
  <xdr:twoCellAnchor>
    <xdr:from>
      <xdr:col>5</xdr:col>
      <xdr:colOff>2297994</xdr:colOff>
      <xdr:row>6</xdr:row>
      <xdr:rowOff>271483</xdr:rowOff>
    </xdr:from>
    <xdr:to>
      <xdr:col>6</xdr:col>
      <xdr:colOff>354804</xdr:colOff>
      <xdr:row>6</xdr:row>
      <xdr:rowOff>271483</xdr:rowOff>
    </xdr:to>
    <xdr:cxnSp macro="">
      <xdr:nvCxnSpPr>
        <xdr:cNvPr id="23" name="Straight Arrow Connector 22">
          <a:extLst>
            <a:ext uri="{FF2B5EF4-FFF2-40B4-BE49-F238E27FC236}">
              <a16:creationId xmlns:a16="http://schemas.microsoft.com/office/drawing/2014/main" id="{B9B2438A-370E-50DC-EC4A-E6FD5456E815}"/>
            </a:ext>
          </a:extLst>
        </xdr:cNvPr>
        <xdr:cNvCxnSpPr/>
      </xdr:nvCxnSpPr>
      <xdr:spPr>
        <a:xfrm>
          <a:off x="10798527" y="1736216"/>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2333771</xdr:colOff>
      <xdr:row>7</xdr:row>
      <xdr:rowOff>2648</xdr:rowOff>
    </xdr:from>
    <xdr:to>
      <xdr:col>6</xdr:col>
      <xdr:colOff>390581</xdr:colOff>
      <xdr:row>7</xdr:row>
      <xdr:rowOff>2648</xdr:rowOff>
    </xdr:to>
    <xdr:cxnSp macro="">
      <xdr:nvCxnSpPr>
        <xdr:cNvPr id="24" name="Straight Arrow Connector 23">
          <a:extLst>
            <a:ext uri="{FF2B5EF4-FFF2-40B4-BE49-F238E27FC236}">
              <a16:creationId xmlns:a16="http://schemas.microsoft.com/office/drawing/2014/main" id="{53D6065D-00F1-CC39-56D8-287F79FD641D}"/>
            </a:ext>
          </a:extLst>
        </xdr:cNvPr>
        <xdr:cNvCxnSpPr/>
      </xdr:nvCxnSpPr>
      <xdr:spPr>
        <a:xfrm>
          <a:off x="10834304" y="2864381"/>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2317971</xdr:colOff>
      <xdr:row>7</xdr:row>
      <xdr:rowOff>850850</xdr:rowOff>
    </xdr:from>
    <xdr:to>
      <xdr:col>6</xdr:col>
      <xdr:colOff>374781</xdr:colOff>
      <xdr:row>7</xdr:row>
      <xdr:rowOff>850850</xdr:rowOff>
    </xdr:to>
    <xdr:cxnSp macro="">
      <xdr:nvCxnSpPr>
        <xdr:cNvPr id="25" name="Straight Arrow Connector 24">
          <a:extLst>
            <a:ext uri="{FF2B5EF4-FFF2-40B4-BE49-F238E27FC236}">
              <a16:creationId xmlns:a16="http://schemas.microsoft.com/office/drawing/2014/main" id="{3BCED58E-0E1B-9D61-ED78-3D1B9CBBAD7A}"/>
            </a:ext>
          </a:extLst>
        </xdr:cNvPr>
        <xdr:cNvCxnSpPr/>
      </xdr:nvCxnSpPr>
      <xdr:spPr>
        <a:xfrm>
          <a:off x="10818504" y="3712583"/>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2317968</xdr:colOff>
      <xdr:row>8</xdr:row>
      <xdr:rowOff>474792</xdr:rowOff>
    </xdr:from>
    <xdr:to>
      <xdr:col>6</xdr:col>
      <xdr:colOff>374778</xdr:colOff>
      <xdr:row>8</xdr:row>
      <xdr:rowOff>474792</xdr:rowOff>
    </xdr:to>
    <xdr:cxnSp macro="">
      <xdr:nvCxnSpPr>
        <xdr:cNvPr id="26" name="Straight Arrow Connector 25">
          <a:extLst>
            <a:ext uri="{FF2B5EF4-FFF2-40B4-BE49-F238E27FC236}">
              <a16:creationId xmlns:a16="http://schemas.microsoft.com/office/drawing/2014/main" id="{1C8E5F23-0A35-50BD-6F47-88FB0BE429F9}"/>
            </a:ext>
          </a:extLst>
        </xdr:cNvPr>
        <xdr:cNvCxnSpPr/>
      </xdr:nvCxnSpPr>
      <xdr:spPr>
        <a:xfrm>
          <a:off x="10818501" y="4826659"/>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462684</xdr:colOff>
      <xdr:row>6</xdr:row>
      <xdr:rowOff>206333</xdr:rowOff>
    </xdr:from>
    <xdr:to>
      <xdr:col>3</xdr:col>
      <xdr:colOff>987552</xdr:colOff>
      <xdr:row>6</xdr:row>
      <xdr:rowOff>467943</xdr:rowOff>
    </xdr:to>
    <xdr:sp macro="" textlink="">
      <xdr:nvSpPr>
        <xdr:cNvPr id="27" name="TextBox 4">
          <a:extLst>
            <a:ext uri="{FF2B5EF4-FFF2-40B4-BE49-F238E27FC236}">
              <a16:creationId xmlns:a16="http://schemas.microsoft.com/office/drawing/2014/main" id="{DB2FA62E-36F6-E8D2-27B2-168864DA996F}"/>
            </a:ext>
          </a:extLst>
        </xdr:cNvPr>
        <xdr:cNvSpPr txBox="1"/>
      </xdr:nvSpPr>
      <xdr:spPr>
        <a:xfrm>
          <a:off x="3129684" y="1671066"/>
          <a:ext cx="524868"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SME</a:t>
          </a:r>
        </a:p>
      </xdr:txBody>
    </xdr:sp>
    <xdr:clientData/>
  </xdr:twoCellAnchor>
  <xdr:twoCellAnchor>
    <xdr:from>
      <xdr:col>4</xdr:col>
      <xdr:colOff>2427718</xdr:colOff>
      <xdr:row>6</xdr:row>
      <xdr:rowOff>318193</xdr:rowOff>
    </xdr:from>
    <xdr:to>
      <xdr:col>4</xdr:col>
      <xdr:colOff>3124403</xdr:colOff>
      <xdr:row>6</xdr:row>
      <xdr:rowOff>711299</xdr:rowOff>
    </xdr:to>
    <xdr:cxnSp macro="">
      <xdr:nvCxnSpPr>
        <xdr:cNvPr id="28" name="Connector: Elbow 27">
          <a:extLst>
            <a:ext uri="{FF2B5EF4-FFF2-40B4-BE49-F238E27FC236}">
              <a16:creationId xmlns:a16="http://schemas.microsoft.com/office/drawing/2014/main" id="{D032B5BC-88BF-9C86-18AF-D86A9BA75628}"/>
            </a:ext>
          </a:extLst>
        </xdr:cNvPr>
        <xdr:cNvCxnSpPr>
          <a:cxnSpLocks/>
        </xdr:cNvCxnSpPr>
      </xdr:nvCxnSpPr>
      <xdr:spPr>
        <a:xfrm flipV="1">
          <a:off x="7482318" y="1782926"/>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2441147</xdr:colOff>
      <xdr:row>6</xdr:row>
      <xdr:rowOff>995346</xdr:rowOff>
    </xdr:from>
    <xdr:to>
      <xdr:col>4</xdr:col>
      <xdr:colOff>3137832</xdr:colOff>
      <xdr:row>6</xdr:row>
      <xdr:rowOff>1383704</xdr:rowOff>
    </xdr:to>
    <xdr:cxnSp macro="">
      <xdr:nvCxnSpPr>
        <xdr:cNvPr id="29" name="Connector: Elbow 28">
          <a:extLst>
            <a:ext uri="{FF2B5EF4-FFF2-40B4-BE49-F238E27FC236}">
              <a16:creationId xmlns:a16="http://schemas.microsoft.com/office/drawing/2014/main" id="{98402104-9395-47BB-AABC-08701BFE4753}"/>
            </a:ext>
          </a:extLst>
        </xdr:cNvPr>
        <xdr:cNvCxnSpPr>
          <a:cxnSpLocks/>
        </xdr:cNvCxnSpPr>
      </xdr:nvCxnSpPr>
      <xdr:spPr>
        <a:xfrm>
          <a:off x="7495747" y="2460079"/>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2427718</xdr:colOff>
      <xdr:row>7</xdr:row>
      <xdr:rowOff>850849</xdr:rowOff>
    </xdr:from>
    <xdr:to>
      <xdr:col>4</xdr:col>
      <xdr:colOff>3124403</xdr:colOff>
      <xdr:row>7</xdr:row>
      <xdr:rowOff>1243955</xdr:rowOff>
    </xdr:to>
    <xdr:cxnSp macro="">
      <xdr:nvCxnSpPr>
        <xdr:cNvPr id="30" name="Connector: Elbow 29">
          <a:extLst>
            <a:ext uri="{FF2B5EF4-FFF2-40B4-BE49-F238E27FC236}">
              <a16:creationId xmlns:a16="http://schemas.microsoft.com/office/drawing/2014/main" id="{C51D3609-E509-D324-1E99-FFF45AA5373A}"/>
            </a:ext>
          </a:extLst>
        </xdr:cNvPr>
        <xdr:cNvCxnSpPr>
          <a:cxnSpLocks/>
        </xdr:cNvCxnSpPr>
      </xdr:nvCxnSpPr>
      <xdr:spPr>
        <a:xfrm flipV="1">
          <a:off x="7482318" y="3712582"/>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2419970</xdr:colOff>
      <xdr:row>8</xdr:row>
      <xdr:rowOff>56891</xdr:rowOff>
    </xdr:from>
    <xdr:to>
      <xdr:col>4</xdr:col>
      <xdr:colOff>3116655</xdr:colOff>
      <xdr:row>8</xdr:row>
      <xdr:rowOff>445249</xdr:rowOff>
    </xdr:to>
    <xdr:cxnSp macro="">
      <xdr:nvCxnSpPr>
        <xdr:cNvPr id="31" name="Connector: Elbow 30">
          <a:extLst>
            <a:ext uri="{FF2B5EF4-FFF2-40B4-BE49-F238E27FC236}">
              <a16:creationId xmlns:a16="http://schemas.microsoft.com/office/drawing/2014/main" id="{A871ABA1-08CE-CA89-47DB-3F1BF434B31D}"/>
            </a:ext>
          </a:extLst>
        </xdr:cNvPr>
        <xdr:cNvCxnSpPr>
          <a:cxnSpLocks/>
        </xdr:cNvCxnSpPr>
      </xdr:nvCxnSpPr>
      <xdr:spPr>
        <a:xfrm>
          <a:off x="7474570" y="4408758"/>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181738</xdr:colOff>
      <xdr:row>7</xdr:row>
      <xdr:rowOff>749852</xdr:rowOff>
    </xdr:from>
    <xdr:to>
      <xdr:col>3</xdr:col>
      <xdr:colOff>1138489</xdr:colOff>
      <xdr:row>7</xdr:row>
      <xdr:rowOff>1180739</xdr:rowOff>
    </xdr:to>
    <xdr:sp macro="" textlink="">
      <xdr:nvSpPr>
        <xdr:cNvPr id="32" name="TextBox 24">
          <a:extLst>
            <a:ext uri="{FF2B5EF4-FFF2-40B4-BE49-F238E27FC236}">
              <a16:creationId xmlns:a16="http://schemas.microsoft.com/office/drawing/2014/main" id="{3CE84366-6C41-FFA1-4A89-EAB0469BEA9B}"/>
            </a:ext>
          </a:extLst>
        </xdr:cNvPr>
        <xdr:cNvSpPr txBox="1"/>
      </xdr:nvSpPr>
      <xdr:spPr>
        <a:xfrm>
          <a:off x="2848738" y="3611585"/>
          <a:ext cx="956751"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Large undertaking</a:t>
          </a:r>
        </a:p>
      </xdr:txBody>
    </xdr:sp>
    <xdr:clientData/>
  </xdr:twoCellAnchor>
  <xdr:twoCellAnchor>
    <xdr:from>
      <xdr:col>4</xdr:col>
      <xdr:colOff>2413115</xdr:colOff>
      <xdr:row>6</xdr:row>
      <xdr:rowOff>0</xdr:rowOff>
    </xdr:from>
    <xdr:to>
      <xdr:col>4</xdr:col>
      <xdr:colOff>3165862</xdr:colOff>
      <xdr:row>6</xdr:row>
      <xdr:rowOff>261610</xdr:rowOff>
    </xdr:to>
    <xdr:sp macro="" textlink="">
      <xdr:nvSpPr>
        <xdr:cNvPr id="33" name="TextBox 26">
          <a:extLst>
            <a:ext uri="{FF2B5EF4-FFF2-40B4-BE49-F238E27FC236}">
              <a16:creationId xmlns:a16="http://schemas.microsoft.com/office/drawing/2014/main" id="{A99A020D-CD5D-74BB-36B5-60BBAC454640}"/>
            </a:ext>
          </a:extLst>
        </xdr:cNvPr>
        <xdr:cNvSpPr txBox="1"/>
      </xdr:nvSpPr>
      <xdr:spPr>
        <a:xfrm>
          <a:off x="7467715" y="1464733"/>
          <a:ext cx="752747"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Minimum </a:t>
          </a:r>
        </a:p>
      </xdr:txBody>
    </xdr:sp>
    <xdr:clientData/>
  </xdr:twoCellAnchor>
  <xdr:twoCellAnchor>
    <xdr:from>
      <xdr:col>4</xdr:col>
      <xdr:colOff>2419970</xdr:colOff>
      <xdr:row>6</xdr:row>
      <xdr:rowOff>1373909</xdr:rowOff>
    </xdr:from>
    <xdr:to>
      <xdr:col>4</xdr:col>
      <xdr:colOff>3277646</xdr:colOff>
      <xdr:row>7</xdr:row>
      <xdr:rowOff>407796</xdr:rowOff>
    </xdr:to>
    <xdr:sp macro="" textlink="">
      <xdr:nvSpPr>
        <xdr:cNvPr id="34" name="TextBox 27">
          <a:extLst>
            <a:ext uri="{FF2B5EF4-FFF2-40B4-BE49-F238E27FC236}">
              <a16:creationId xmlns:a16="http://schemas.microsoft.com/office/drawing/2014/main" id="{E3F6CA5C-658C-EAAF-7A8D-C488B64E45E3}"/>
            </a:ext>
          </a:extLst>
        </xdr:cNvPr>
        <xdr:cNvSpPr txBox="1"/>
      </xdr:nvSpPr>
      <xdr:spPr>
        <a:xfrm>
          <a:off x="7474570" y="2838642"/>
          <a:ext cx="857676"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Good/best practice </a:t>
          </a:r>
        </a:p>
      </xdr:txBody>
    </xdr:sp>
    <xdr:clientData/>
  </xdr:twoCellAnchor>
  <xdr:twoCellAnchor>
    <xdr:from>
      <xdr:col>4</xdr:col>
      <xdr:colOff>2441147</xdr:colOff>
      <xdr:row>7</xdr:row>
      <xdr:rowOff>532656</xdr:rowOff>
    </xdr:from>
    <xdr:to>
      <xdr:col>4</xdr:col>
      <xdr:colOff>3193894</xdr:colOff>
      <xdr:row>7</xdr:row>
      <xdr:rowOff>794266</xdr:rowOff>
    </xdr:to>
    <xdr:sp macro="" textlink="">
      <xdr:nvSpPr>
        <xdr:cNvPr id="35" name="TextBox 28">
          <a:extLst>
            <a:ext uri="{FF2B5EF4-FFF2-40B4-BE49-F238E27FC236}">
              <a16:creationId xmlns:a16="http://schemas.microsoft.com/office/drawing/2014/main" id="{EA36C782-0BAC-E81D-E4B1-B1C714827411}"/>
            </a:ext>
          </a:extLst>
        </xdr:cNvPr>
        <xdr:cNvSpPr txBox="1"/>
      </xdr:nvSpPr>
      <xdr:spPr>
        <a:xfrm>
          <a:off x="7495747" y="3394389"/>
          <a:ext cx="752747"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Minimum </a:t>
          </a:r>
        </a:p>
      </xdr:txBody>
    </xdr:sp>
    <xdr:clientData/>
  </xdr:twoCellAnchor>
  <xdr:twoCellAnchor>
    <xdr:from>
      <xdr:col>4</xdr:col>
      <xdr:colOff>2386770</xdr:colOff>
      <xdr:row>8</xdr:row>
      <xdr:rowOff>451394</xdr:rowOff>
    </xdr:from>
    <xdr:to>
      <xdr:col>4</xdr:col>
      <xdr:colOff>3244446</xdr:colOff>
      <xdr:row>8</xdr:row>
      <xdr:rowOff>882281</xdr:rowOff>
    </xdr:to>
    <xdr:sp macro="" textlink="">
      <xdr:nvSpPr>
        <xdr:cNvPr id="36" name="TextBox 33">
          <a:extLst>
            <a:ext uri="{FF2B5EF4-FFF2-40B4-BE49-F238E27FC236}">
              <a16:creationId xmlns:a16="http://schemas.microsoft.com/office/drawing/2014/main" id="{BE7A31EC-18C8-906E-8AE3-36DB38420EE2}"/>
            </a:ext>
          </a:extLst>
        </xdr:cNvPr>
        <xdr:cNvSpPr txBox="1"/>
      </xdr:nvSpPr>
      <xdr:spPr>
        <a:xfrm>
          <a:off x="7441370" y="4803261"/>
          <a:ext cx="857676"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Good/best practice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33338</xdr:rowOff>
    </xdr:from>
    <xdr:to>
      <xdr:col>1</xdr:col>
      <xdr:colOff>970601</xdr:colOff>
      <xdr:row>4</xdr:row>
      <xdr:rowOff>22237</xdr:rowOff>
    </xdr:to>
    <xdr:pic>
      <xdr:nvPicPr>
        <xdr:cNvPr id="3" name="Picture 2" descr="ERA logo transparent | Rental Academy">
          <a:extLst>
            <a:ext uri="{FF2B5EF4-FFF2-40B4-BE49-F238E27FC236}">
              <a16:creationId xmlns:a16="http://schemas.microsoft.com/office/drawing/2014/main" id="{4661F331-6204-4A45-A29B-31DDEB3EF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395288"/>
          <a:ext cx="1375414" cy="531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160867</xdr:colOff>
      <xdr:row>2</xdr:row>
      <xdr:rowOff>2</xdr:rowOff>
    </xdr:from>
    <xdr:to>
      <xdr:col>1</xdr:col>
      <xdr:colOff>634051</xdr:colOff>
      <xdr:row>3</xdr:row>
      <xdr:rowOff>175168</xdr:rowOff>
    </xdr:to>
    <xdr:pic>
      <xdr:nvPicPr>
        <xdr:cNvPr id="3" name="Picture 2" descr="ERA logo transparent | Rental Academy">
          <a:extLst>
            <a:ext uri="{FF2B5EF4-FFF2-40B4-BE49-F238E27FC236}">
              <a16:creationId xmlns:a16="http://schemas.microsoft.com/office/drawing/2014/main" id="{D9139F36-E7BA-446A-AE53-661A6F21F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867" y="550335"/>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206829</xdr:colOff>
      <xdr:row>2</xdr:row>
      <xdr:rowOff>21772</xdr:rowOff>
    </xdr:from>
    <xdr:to>
      <xdr:col>1</xdr:col>
      <xdr:colOff>376423</xdr:colOff>
      <xdr:row>4</xdr:row>
      <xdr:rowOff>5833</xdr:rowOff>
    </xdr:to>
    <xdr:pic>
      <xdr:nvPicPr>
        <xdr:cNvPr id="3" name="Picture 2" descr="ERA logo transparent | Rental Academy">
          <a:extLst>
            <a:ext uri="{FF2B5EF4-FFF2-40B4-BE49-F238E27FC236}">
              <a16:creationId xmlns:a16="http://schemas.microsoft.com/office/drawing/2014/main" id="{1068DC09-D9B0-4710-901D-D5BB31FC58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29" y="391886"/>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139700</xdr:colOff>
      <xdr:row>2</xdr:row>
      <xdr:rowOff>228600</xdr:rowOff>
    </xdr:from>
    <xdr:to>
      <xdr:col>1</xdr:col>
      <xdr:colOff>684851</xdr:colOff>
      <xdr:row>4</xdr:row>
      <xdr:rowOff>31233</xdr:rowOff>
    </xdr:to>
    <xdr:pic>
      <xdr:nvPicPr>
        <xdr:cNvPr id="2" name="Picture 1" descr="ERA logo transparent | Rental Academy">
          <a:extLst>
            <a:ext uri="{FF2B5EF4-FFF2-40B4-BE49-F238E27FC236}">
              <a16:creationId xmlns:a16="http://schemas.microsoft.com/office/drawing/2014/main" id="{28D6D849-C1F8-4C66-A741-B6DC886CAA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8420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182880</xdr:colOff>
      <xdr:row>2</xdr:row>
      <xdr:rowOff>30480</xdr:rowOff>
    </xdr:from>
    <xdr:to>
      <xdr:col>1</xdr:col>
      <xdr:colOff>552771</xdr:colOff>
      <xdr:row>4</xdr:row>
      <xdr:rowOff>74413</xdr:rowOff>
    </xdr:to>
    <xdr:pic>
      <xdr:nvPicPr>
        <xdr:cNvPr id="2" name="Picture 1" descr="ERA logo transparent | Rental Academy">
          <a:extLst>
            <a:ext uri="{FF2B5EF4-FFF2-40B4-BE49-F238E27FC236}">
              <a16:creationId xmlns:a16="http://schemas.microsoft.com/office/drawing/2014/main" id="{79461A51-7BAD-4F65-90D9-BEDBECFC1B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39624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88900</xdr:colOff>
      <xdr:row>2</xdr:row>
      <xdr:rowOff>38100</xdr:rowOff>
    </xdr:from>
    <xdr:to>
      <xdr:col>1</xdr:col>
      <xdr:colOff>828905</xdr:colOff>
      <xdr:row>3</xdr:row>
      <xdr:rowOff>163676</xdr:rowOff>
    </xdr:to>
    <xdr:pic>
      <xdr:nvPicPr>
        <xdr:cNvPr id="2" name="Picture 1" descr="ERA logo transparent | Rental Academy">
          <a:extLst>
            <a:ext uri="{FF2B5EF4-FFF2-40B4-BE49-F238E27FC236}">
              <a16:creationId xmlns:a16="http://schemas.microsoft.com/office/drawing/2014/main" id="{22A0042C-8563-4A03-B06D-1BA203D81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5461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87086</xdr:colOff>
      <xdr:row>1</xdr:row>
      <xdr:rowOff>250371</xdr:rowOff>
    </xdr:from>
    <xdr:to>
      <xdr:col>1</xdr:col>
      <xdr:colOff>837977</xdr:colOff>
      <xdr:row>3</xdr:row>
      <xdr:rowOff>131018</xdr:rowOff>
    </xdr:to>
    <xdr:pic>
      <xdr:nvPicPr>
        <xdr:cNvPr id="2" name="Picture 1" descr="ERA logo transparent | Rental Academy">
          <a:extLst>
            <a:ext uri="{FF2B5EF4-FFF2-40B4-BE49-F238E27FC236}">
              <a16:creationId xmlns:a16="http://schemas.microsoft.com/office/drawing/2014/main" id="{A9425E4C-087A-43EB-A2D2-B5648F649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6" y="500742"/>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598C8-A952-44FE-BCF7-2C5F71621370}" name="Table13" displayName="Table13" ref="C7:H41" totalsRowShown="0" headerRowDxfId="8" dataDxfId="7" headerRowBorderDxfId="6">
  <tableColumns count="6">
    <tableColumn id="1" xr3:uid="{D8C49389-AB26-4B90-A164-4C89776E14F1}" name="Supplementary rental-specific KPIs" dataDxfId="5"/>
    <tableColumn id="6" xr3:uid="{A2F96C6D-3E34-431C-977C-A366E4253F51}" name="Disclosure Details" dataDxfId="4"/>
    <tableColumn id="2" xr3:uid="{77E99ADF-44F8-4C46-8900-EB9AF33DEC6B}" name="ERA Framework 2.0 Category" dataDxfId="3"/>
    <tableColumn id="3" xr3:uid="{D0F30461-C75D-4375-BCBA-945692561F2C}" name="Included in new proposed SME - basic metrics?" dataDxfId="2"/>
    <tableColumn id="5" xr3:uid="{DC4B8667-8201-4F0A-A5DE-6405908A9B56}" name="Included in new proposed SME - comprehensive metrics?" dataDxfId="1"/>
    <tableColumn id="4" xr3:uid="{33E6F675-1087-442E-AC95-12910F7F45D2}" name="Included in Large Undertaking - Basic"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printerSettings" Target="../printerSettings/printerSettings10.bin"/><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drawing" Target="../drawings/drawing8.xm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printerSettings" Target="../printerSettings/printerSettings11.bin"/><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drawing" Target="../drawings/drawing9.xm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247"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248"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24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50" Type="http://schemas.openxmlformats.org/officeDocument/2006/relationships/printerSettings" Target="../printerSettings/printerSettings12.bin"/><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1" Type="http://schemas.openxmlformats.org/officeDocument/2006/relationships/drawing" Target="../drawings/drawing10.xm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drawing" Target="../drawings/drawing11.xm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printerSettings" Target="../printerSettings/printerSettings13.bin"/><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printerSettings" Target="../printerSettings/printerSettings14.bin"/><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drawing" Target="../drawings/drawing12.xm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printerSettings" Target="../printerSettings/printerSettings15.bin"/><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drawing" Target="../drawings/drawing13.xm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printerSettings" Target="../printerSettings/printerSettings16.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drawing" Target="../drawings/drawing14.xm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s>
</file>

<file path=xl/worksheets/_rels/sheet17.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drawing" Target="../drawings/drawing15.xm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printerSettings" Target="../printerSettings/printerSettings17.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63" Type="http://schemas.openxmlformats.org/officeDocument/2006/relationships/drawing" Target="../drawings/drawing16.xm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printerSettings" Target="../printerSettings/printerSettings18.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1" Type="http://schemas.openxmlformats.org/officeDocument/2006/relationships/printerSettings" Target="../printerSettings/printerSettings8.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162" Type="http://schemas.openxmlformats.org/officeDocument/2006/relationships/drawing" Target="../drawings/drawing6.xm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247"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248" Type="http://schemas.openxmlformats.org/officeDocument/2006/relationships/printerSettings" Target="../printerSettings/printerSettings9.bin"/><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249" Type="http://schemas.openxmlformats.org/officeDocument/2006/relationships/drawing" Target="../drawings/drawing7.xm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1247-B437-48B1-98D1-73CC306CA03B}">
  <sheetPr>
    <tabColor theme="7" tint="0.79998168889431442"/>
  </sheetPr>
  <dimension ref="B3:Q20"/>
  <sheetViews>
    <sheetView showGridLines="0" tabSelected="1" workbookViewId="0">
      <selection activeCell="B9" sqref="B9"/>
    </sheetView>
  </sheetViews>
  <sheetFormatPr defaultColWidth="9.7109375" defaultRowHeight="14.25"/>
  <cols>
    <col min="1" max="1" width="9.7109375" style="1"/>
    <col min="2" max="2" width="17.85546875" style="1" customWidth="1"/>
    <col min="3" max="3" width="18.7109375" style="1" customWidth="1"/>
    <col min="4" max="4" width="12.5703125" style="1" customWidth="1"/>
    <col min="5" max="5" width="12" style="1" customWidth="1"/>
    <col min="6" max="10" width="9.7109375" style="1"/>
    <col min="11" max="11" width="13.140625" style="1" customWidth="1"/>
    <col min="12" max="16384" width="9.7109375" style="1"/>
  </cols>
  <sheetData>
    <row r="3" spans="2:13" ht="28.5">
      <c r="C3" s="108" t="s">
        <v>0</v>
      </c>
    </row>
    <row r="5" spans="2:13" ht="18">
      <c r="C5" s="2" t="s">
        <v>1</v>
      </c>
    </row>
    <row r="8" spans="2:13" ht="14.45" customHeight="1">
      <c r="C8" s="721" t="s">
        <v>2</v>
      </c>
      <c r="D8" s="721"/>
      <c r="E8" s="721"/>
      <c r="F8" s="721"/>
      <c r="G8" s="721"/>
      <c r="H8" s="721"/>
      <c r="I8" s="721"/>
      <c r="J8" s="721"/>
      <c r="K8" s="721"/>
      <c r="L8" s="721"/>
      <c r="M8" s="721"/>
    </row>
    <row r="9" spans="2:13">
      <c r="C9" s="721"/>
      <c r="D9" s="721"/>
      <c r="E9" s="721"/>
      <c r="F9" s="721"/>
      <c r="G9" s="721"/>
      <c r="H9" s="721"/>
      <c r="I9" s="721"/>
      <c r="J9" s="721"/>
      <c r="K9" s="721"/>
      <c r="L9" s="721"/>
      <c r="M9" s="721"/>
    </row>
    <row r="10" spans="2:13">
      <c r="C10" s="721"/>
      <c r="D10" s="721"/>
      <c r="E10" s="721"/>
      <c r="F10" s="721"/>
      <c r="G10" s="721"/>
      <c r="H10" s="721"/>
      <c r="I10" s="721"/>
      <c r="J10" s="721"/>
      <c r="K10" s="721"/>
      <c r="L10" s="721"/>
      <c r="M10" s="721"/>
    </row>
    <row r="11" spans="2:13">
      <c r="F11" s="3"/>
    </row>
    <row r="12" spans="2:13">
      <c r="B12" s="4"/>
      <c r="C12" s="5"/>
    </row>
    <row r="13" spans="2:13" ht="15.6" customHeight="1">
      <c r="B13" s="6"/>
    </row>
    <row r="14" spans="2:13" ht="15.6" customHeight="1">
      <c r="B14" s="7"/>
      <c r="C14" s="8" t="s">
        <v>3</v>
      </c>
    </row>
    <row r="15" spans="2:13" ht="15.6" customHeight="1">
      <c r="B15" s="7"/>
    </row>
    <row r="16" spans="2:13" ht="15.6" customHeight="1">
      <c r="C16" s="7"/>
      <c r="D16" s="7"/>
    </row>
    <row r="17" spans="3:17" ht="15.6" customHeight="1">
      <c r="C17" s="7"/>
      <c r="D17" s="7"/>
    </row>
    <row r="18" spans="3:17" ht="15.6" customHeight="1"/>
    <row r="19" spans="3:17" s="9" customFormat="1" ht="67.349999999999994" customHeight="1">
      <c r="C19" s="722" t="s">
        <v>4</v>
      </c>
      <c r="D19" s="722"/>
      <c r="E19" s="722"/>
      <c r="F19" s="722"/>
      <c r="G19" s="722"/>
      <c r="H19" s="722"/>
      <c r="I19" s="722"/>
      <c r="J19" s="722"/>
      <c r="K19" s="722"/>
      <c r="L19" s="722"/>
      <c r="M19" s="722"/>
      <c r="N19" s="722"/>
      <c r="O19" s="709"/>
      <c r="P19" s="709"/>
      <c r="Q19" s="709"/>
    </row>
    <row r="20" spans="3:17" s="9" customFormat="1" ht="26.45" customHeight="1">
      <c r="C20" s="722" t="s">
        <v>5</v>
      </c>
      <c r="D20" s="722"/>
      <c r="E20" s="722"/>
      <c r="F20" s="722"/>
      <c r="G20" s="722"/>
      <c r="H20" s="722"/>
      <c r="I20" s="722"/>
      <c r="J20" s="722"/>
      <c r="K20" s="722"/>
      <c r="L20" s="722"/>
      <c r="M20" s="722"/>
    </row>
  </sheetData>
  <mergeCells count="3">
    <mergeCell ref="C8:M10"/>
    <mergeCell ref="C19:N19"/>
    <mergeCell ref="C20:M20"/>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5" tint="0.59999389629810485"/>
    <pageSetUpPr fitToPage="1"/>
  </sheetPr>
  <dimension ref="B1:Q82"/>
  <sheetViews>
    <sheetView showGridLines="0" zoomScale="70" zoomScaleNormal="70" workbookViewId="0">
      <pane ySplit="7" topLeftCell="A8" activePane="bottomLeft" state="frozen"/>
      <selection pane="bottomLeft"/>
    </sheetView>
  </sheetViews>
  <sheetFormatPr defaultColWidth="8.85546875" defaultRowHeight="14.85" customHeight="1"/>
  <cols>
    <col min="1" max="1" width="8.85546875" style="239"/>
    <col min="2" max="2" width="18.7109375" style="239" bestFit="1" customWidth="1"/>
    <col min="3" max="3" width="10.85546875" style="239" customWidth="1"/>
    <col min="4" max="4" width="11.85546875" style="239" customWidth="1"/>
    <col min="5" max="5" width="17" style="239" customWidth="1"/>
    <col min="6" max="7" width="17.7109375" style="239" customWidth="1"/>
    <col min="8" max="9" width="17.7109375" style="258" customWidth="1"/>
    <col min="10" max="13" width="17.7109375" style="256" hidden="1" customWidth="1"/>
    <col min="14" max="14" width="123.7109375" style="239" customWidth="1"/>
    <col min="15" max="15" width="17" style="239" customWidth="1"/>
    <col min="16" max="16" width="21.7109375" style="258" customWidth="1"/>
    <col min="17" max="17" width="17.42578125" style="236" customWidth="1"/>
    <col min="18" max="16384" width="8.85546875" style="239"/>
  </cols>
  <sheetData>
    <row r="1" spans="2:17" ht="20.100000000000001" customHeight="1">
      <c r="B1" s="615"/>
      <c r="C1" s="615"/>
      <c r="D1" s="615"/>
      <c r="E1" s="615"/>
      <c r="F1" s="615"/>
      <c r="G1" s="615"/>
      <c r="H1" s="615"/>
      <c r="I1" s="616"/>
      <c r="J1" s="616"/>
      <c r="K1" s="616"/>
      <c r="L1" s="616"/>
      <c r="M1" s="616"/>
      <c r="N1" s="615"/>
      <c r="O1" s="615"/>
      <c r="P1" s="615"/>
      <c r="Q1" s="615"/>
    </row>
    <row r="2" spans="2:17" ht="20.100000000000001" customHeight="1">
      <c r="B2" s="615"/>
      <c r="C2" s="615"/>
      <c r="D2" s="615"/>
      <c r="E2" s="615"/>
      <c r="F2" s="615"/>
      <c r="G2" s="615"/>
      <c r="H2" s="615"/>
      <c r="I2" s="616"/>
      <c r="J2" s="616"/>
      <c r="K2" s="616"/>
      <c r="L2" s="616"/>
      <c r="M2" s="616"/>
      <c r="N2" s="615"/>
      <c r="O2" s="615"/>
      <c r="P2" s="615"/>
      <c r="Q2" s="615"/>
    </row>
    <row r="3" spans="2:17" ht="33" customHeight="1">
      <c r="B3" s="615"/>
      <c r="C3" s="108" t="s">
        <v>1310</v>
      </c>
      <c r="D3" s="615"/>
      <c r="E3" s="615"/>
      <c r="F3" s="615"/>
      <c r="G3" s="615"/>
      <c r="H3" s="615"/>
      <c r="I3" s="616"/>
      <c r="J3" s="616"/>
      <c r="K3" s="616"/>
      <c r="L3" s="616"/>
      <c r="M3" s="616"/>
      <c r="N3" s="615"/>
      <c r="O3" s="615"/>
      <c r="P3" s="615"/>
      <c r="Q3" s="615"/>
    </row>
    <row r="4" spans="2:17" ht="20.100000000000001" customHeight="1">
      <c r="B4" s="615"/>
      <c r="C4" s="551"/>
      <c r="D4" s="615"/>
      <c r="E4" s="615"/>
      <c r="F4" s="615"/>
      <c r="G4" s="615"/>
      <c r="H4" s="615"/>
      <c r="I4" s="616"/>
      <c r="J4" s="616"/>
      <c r="K4" s="616"/>
      <c r="L4" s="616"/>
      <c r="M4" s="616"/>
      <c r="N4" s="615"/>
      <c r="O4" s="615"/>
      <c r="P4" s="615"/>
      <c r="Q4" s="615"/>
    </row>
    <row r="5" spans="2:17" ht="20.100000000000001" customHeight="1">
      <c r="B5" s="615"/>
      <c r="C5" s="586" t="s">
        <v>1311</v>
      </c>
      <c r="D5" s="615"/>
      <c r="E5" s="615"/>
      <c r="F5" s="615"/>
      <c r="G5" s="615"/>
      <c r="H5" s="615"/>
      <c r="I5" s="616"/>
      <c r="J5" s="616"/>
      <c r="K5" s="616"/>
      <c r="L5" s="616"/>
      <c r="M5" s="616"/>
      <c r="N5" s="615"/>
      <c r="O5" s="615"/>
      <c r="P5" s="615"/>
      <c r="Q5" s="615"/>
    </row>
    <row r="6" spans="2:17" ht="20.100000000000001" customHeight="1" thickBot="1">
      <c r="B6" s="615"/>
      <c r="D6" s="615"/>
      <c r="E6" s="615"/>
      <c r="F6" s="615"/>
      <c r="G6" s="615"/>
      <c r="H6" s="615"/>
      <c r="I6" s="616"/>
      <c r="J6" s="616"/>
      <c r="K6" s="616"/>
      <c r="L6" s="616"/>
      <c r="M6" s="616"/>
      <c r="N6" s="615"/>
      <c r="O6" s="615"/>
      <c r="P6" s="615"/>
      <c r="Q6" s="615"/>
    </row>
    <row r="7" spans="2:17" ht="84.6" customHeight="1" thickBot="1">
      <c r="B7" s="240" t="s">
        <v>210</v>
      </c>
      <c r="C7" s="166" t="s">
        <v>211</v>
      </c>
      <c r="D7" s="241" t="s">
        <v>212</v>
      </c>
      <c r="E7" s="242" t="s">
        <v>213</v>
      </c>
      <c r="F7" s="243" t="s">
        <v>214</v>
      </c>
      <c r="G7" s="705" t="s">
        <v>215</v>
      </c>
      <c r="H7" s="705" t="s">
        <v>216</v>
      </c>
      <c r="I7" s="705" t="s">
        <v>217</v>
      </c>
      <c r="J7" s="525" t="s">
        <v>677</v>
      </c>
      <c r="K7" s="525" t="s">
        <v>678</v>
      </c>
      <c r="L7" s="525" t="s">
        <v>679</v>
      </c>
      <c r="M7" s="525" t="s">
        <v>1312</v>
      </c>
      <c r="N7" s="242" t="s">
        <v>218</v>
      </c>
      <c r="O7" s="244" t="s">
        <v>219</v>
      </c>
      <c r="P7" s="172" t="s">
        <v>220</v>
      </c>
      <c r="Q7" s="173" t="s">
        <v>221</v>
      </c>
    </row>
    <row r="8" spans="2:17" s="164" customFormat="1" ht="21.95" hidden="1" customHeight="1" thickBot="1">
      <c r="B8" s="181" t="s">
        <v>1313</v>
      </c>
      <c r="C8" s="182" t="s">
        <v>1314</v>
      </c>
      <c r="D8" s="183" t="s">
        <v>1315</v>
      </c>
      <c r="E8" s="245" t="s">
        <v>265</v>
      </c>
      <c r="F8" s="246" t="s">
        <v>1316</v>
      </c>
      <c r="G8" s="617"/>
      <c r="H8" s="617"/>
      <c r="I8" s="617"/>
      <c r="J8" s="526">
        <f t="shared" ref="J8:J27" si="0">IF(AND(G8="Y",I8="Metric"),1,0)</f>
        <v>0</v>
      </c>
      <c r="K8" s="526">
        <f t="shared" ref="K8:K27" si="1">IF(AND(G8="Y",I8="Target"),1,0)</f>
        <v>0</v>
      </c>
      <c r="L8" s="526">
        <f t="shared" ref="L8:L27" si="2">IF(AND(H8="Y",I8="Metric"),1,0)</f>
        <v>0</v>
      </c>
      <c r="M8" s="526">
        <f t="shared" ref="M8:M27" si="3">IF(AND(H8="Y",I8="Target"),1,0)</f>
        <v>0</v>
      </c>
      <c r="N8" s="507" t="s">
        <v>1317</v>
      </c>
      <c r="O8" s="183" t="s">
        <v>230</v>
      </c>
      <c r="P8" s="185"/>
      <c r="Q8" s="185"/>
    </row>
    <row r="9" spans="2:17" s="164" customFormat="1" ht="21.95" hidden="1" customHeight="1" thickBot="1">
      <c r="B9" s="181" t="s">
        <v>1318</v>
      </c>
      <c r="C9" s="182" t="s">
        <v>1314</v>
      </c>
      <c r="D9" s="183" t="s">
        <v>1315</v>
      </c>
      <c r="E9" s="245" t="s">
        <v>1319</v>
      </c>
      <c r="F9" s="246"/>
      <c r="G9" s="617"/>
      <c r="H9" s="617"/>
      <c r="I9" s="617"/>
      <c r="J9" s="526">
        <f t="shared" si="0"/>
        <v>0</v>
      </c>
      <c r="K9" s="526">
        <f t="shared" si="1"/>
        <v>0</v>
      </c>
      <c r="L9" s="526">
        <f t="shared" si="2"/>
        <v>0</v>
      </c>
      <c r="M9" s="526">
        <f t="shared" si="3"/>
        <v>0</v>
      </c>
      <c r="N9" s="112" t="s">
        <v>1320</v>
      </c>
      <c r="O9" s="183" t="s">
        <v>230</v>
      </c>
      <c r="P9" s="185"/>
      <c r="Q9" s="185"/>
    </row>
    <row r="10" spans="2:17" s="164" customFormat="1" ht="21" hidden="1" customHeight="1" thickBot="1">
      <c r="B10" s="187" t="s">
        <v>1321</v>
      </c>
      <c r="C10" s="188" t="s">
        <v>1314</v>
      </c>
      <c r="D10" s="189" t="s">
        <v>1315</v>
      </c>
      <c r="E10" s="189" t="s">
        <v>1322</v>
      </c>
      <c r="F10" s="191"/>
      <c r="G10" s="604"/>
      <c r="H10" s="604"/>
      <c r="I10" s="604"/>
      <c r="J10" s="526">
        <f t="shared" si="0"/>
        <v>0</v>
      </c>
      <c r="K10" s="526">
        <f t="shared" si="1"/>
        <v>0</v>
      </c>
      <c r="L10" s="526">
        <f t="shared" si="2"/>
        <v>0</v>
      </c>
      <c r="M10" s="526">
        <f t="shared" si="3"/>
        <v>0</v>
      </c>
      <c r="N10" s="110" t="s">
        <v>1323</v>
      </c>
      <c r="O10" s="189" t="s">
        <v>230</v>
      </c>
      <c r="P10" s="191"/>
      <c r="Q10" s="191"/>
    </row>
    <row r="11" spans="2:17" s="164" customFormat="1" ht="21" hidden="1" customHeight="1" thickBot="1">
      <c r="B11" s="208" t="s">
        <v>1324</v>
      </c>
      <c r="C11" s="216" t="s">
        <v>1314</v>
      </c>
      <c r="D11" s="153" t="s">
        <v>1325</v>
      </c>
      <c r="E11" s="209">
        <v>14</v>
      </c>
      <c r="F11" s="152" t="s">
        <v>762</v>
      </c>
      <c r="G11" s="597"/>
      <c r="H11" s="597"/>
      <c r="I11" s="597"/>
      <c r="J11" s="526">
        <f t="shared" si="0"/>
        <v>0</v>
      </c>
      <c r="K11" s="526">
        <f t="shared" si="1"/>
        <v>0</v>
      </c>
      <c r="L11" s="526">
        <f t="shared" si="2"/>
        <v>0</v>
      </c>
      <c r="M11" s="526">
        <f t="shared" si="3"/>
        <v>0</v>
      </c>
      <c r="N11" s="507" t="s">
        <v>1326</v>
      </c>
      <c r="O11" s="153" t="s">
        <v>808</v>
      </c>
      <c r="P11" s="152"/>
      <c r="Q11" s="179"/>
    </row>
    <row r="12" spans="2:17" s="164" customFormat="1" ht="21" hidden="1" customHeight="1" thickBot="1">
      <c r="B12" s="181" t="s">
        <v>1327</v>
      </c>
      <c r="C12" s="182" t="s">
        <v>1314</v>
      </c>
      <c r="D12" s="183" t="s">
        <v>1325</v>
      </c>
      <c r="E12" s="183" t="s">
        <v>1328</v>
      </c>
      <c r="F12" s="150" t="s">
        <v>424</v>
      </c>
      <c r="G12" s="596"/>
      <c r="H12" s="596"/>
      <c r="I12" s="596"/>
      <c r="J12" s="526">
        <f t="shared" si="0"/>
        <v>0</v>
      </c>
      <c r="K12" s="526">
        <f t="shared" si="1"/>
        <v>0</v>
      </c>
      <c r="L12" s="526">
        <f t="shared" si="2"/>
        <v>0</v>
      </c>
      <c r="M12" s="526">
        <f t="shared" si="3"/>
        <v>0</v>
      </c>
      <c r="N12" s="112" t="s">
        <v>1329</v>
      </c>
      <c r="O12" s="183" t="s">
        <v>230</v>
      </c>
      <c r="P12" s="185"/>
      <c r="Q12" s="185"/>
    </row>
    <row r="13" spans="2:17" s="164" customFormat="1" ht="21" hidden="1" customHeight="1" thickBot="1">
      <c r="B13" s="181" t="s">
        <v>1330</v>
      </c>
      <c r="C13" s="182" t="s">
        <v>1314</v>
      </c>
      <c r="D13" s="183" t="s">
        <v>1325</v>
      </c>
      <c r="E13" s="183" t="s">
        <v>1331</v>
      </c>
      <c r="F13" s="150" t="s">
        <v>424</v>
      </c>
      <c r="G13" s="596"/>
      <c r="H13" s="596"/>
      <c r="I13" s="596"/>
      <c r="J13" s="526">
        <f t="shared" si="0"/>
        <v>0</v>
      </c>
      <c r="K13" s="526">
        <f t="shared" si="1"/>
        <v>0</v>
      </c>
      <c r="L13" s="526">
        <f t="shared" si="2"/>
        <v>0</v>
      </c>
      <c r="M13" s="526">
        <f t="shared" si="3"/>
        <v>0</v>
      </c>
      <c r="N13" s="112" t="s">
        <v>1332</v>
      </c>
      <c r="O13" s="183" t="s">
        <v>230</v>
      </c>
      <c r="P13" s="185"/>
      <c r="Q13" s="185"/>
    </row>
    <row r="14" spans="2:17" s="164" customFormat="1" ht="21" hidden="1" customHeight="1" thickBot="1">
      <c r="B14" s="181" t="s">
        <v>1333</v>
      </c>
      <c r="C14" s="182" t="s">
        <v>1314</v>
      </c>
      <c r="D14" s="183" t="s">
        <v>1325</v>
      </c>
      <c r="E14" s="183" t="s">
        <v>1334</v>
      </c>
      <c r="F14" s="185"/>
      <c r="G14" s="603"/>
      <c r="H14" s="603"/>
      <c r="I14" s="603"/>
      <c r="J14" s="526">
        <f t="shared" si="0"/>
        <v>0</v>
      </c>
      <c r="K14" s="526">
        <f t="shared" si="1"/>
        <v>0</v>
      </c>
      <c r="L14" s="526">
        <f t="shared" si="2"/>
        <v>0</v>
      </c>
      <c r="M14" s="526">
        <f t="shared" si="3"/>
        <v>0</v>
      </c>
      <c r="N14" s="112" t="s">
        <v>1335</v>
      </c>
      <c r="O14" s="183" t="s">
        <v>230</v>
      </c>
      <c r="P14" s="185"/>
      <c r="Q14" s="185"/>
    </row>
    <row r="15" spans="2:17" s="164" customFormat="1" ht="21" hidden="1" customHeight="1" thickBot="1">
      <c r="B15" s="181" t="s">
        <v>1336</v>
      </c>
      <c r="C15" s="182" t="s">
        <v>1314</v>
      </c>
      <c r="D15" s="183" t="s">
        <v>1325</v>
      </c>
      <c r="E15" s="183" t="s">
        <v>1337</v>
      </c>
      <c r="F15" s="183"/>
      <c r="G15" s="609"/>
      <c r="H15" s="609"/>
      <c r="I15" s="609"/>
      <c r="J15" s="526">
        <f t="shared" si="0"/>
        <v>0</v>
      </c>
      <c r="K15" s="526">
        <f t="shared" si="1"/>
        <v>0</v>
      </c>
      <c r="L15" s="526">
        <f t="shared" si="2"/>
        <v>0</v>
      </c>
      <c r="M15" s="526">
        <f t="shared" si="3"/>
        <v>0</v>
      </c>
      <c r="N15" s="112" t="s">
        <v>1338</v>
      </c>
      <c r="O15" s="183" t="s">
        <v>230</v>
      </c>
      <c r="P15" s="185"/>
      <c r="Q15" s="185" t="s">
        <v>301</v>
      </c>
    </row>
    <row r="16" spans="2:17" s="164" customFormat="1" ht="21" hidden="1" customHeight="1" thickBot="1">
      <c r="B16" s="212" t="s">
        <v>1339</v>
      </c>
      <c r="C16" s="248" t="s">
        <v>47</v>
      </c>
      <c r="D16" s="213"/>
      <c r="E16" s="214">
        <v>62</v>
      </c>
      <c r="F16" s="214"/>
      <c r="G16" s="618"/>
      <c r="H16" s="611"/>
      <c r="I16" s="611"/>
      <c r="J16" s="526">
        <f t="shared" si="0"/>
        <v>0</v>
      </c>
      <c r="K16" s="526">
        <f t="shared" si="1"/>
        <v>0</v>
      </c>
      <c r="L16" s="526">
        <f t="shared" si="2"/>
        <v>0</v>
      </c>
      <c r="M16" s="526">
        <f t="shared" si="3"/>
        <v>0</v>
      </c>
      <c r="N16" s="111" t="s">
        <v>814</v>
      </c>
      <c r="O16" s="189"/>
      <c r="P16" s="191"/>
      <c r="Q16" s="189"/>
    </row>
    <row r="17" spans="2:17" s="164" customFormat="1" ht="21" hidden="1" customHeight="1" thickBot="1">
      <c r="B17" s="208" t="s">
        <v>1340</v>
      </c>
      <c r="C17" s="216" t="s">
        <v>1314</v>
      </c>
      <c r="D17" s="153" t="s">
        <v>1341</v>
      </c>
      <c r="E17" s="209">
        <v>18</v>
      </c>
      <c r="F17" s="209"/>
      <c r="G17" s="619"/>
      <c r="H17" s="597"/>
      <c r="I17" s="597"/>
      <c r="J17" s="526">
        <f t="shared" si="0"/>
        <v>0</v>
      </c>
      <c r="K17" s="526">
        <f t="shared" si="1"/>
        <v>0</v>
      </c>
      <c r="L17" s="526">
        <f t="shared" si="2"/>
        <v>0</v>
      </c>
      <c r="M17" s="526">
        <f t="shared" si="3"/>
        <v>0</v>
      </c>
      <c r="N17" s="508" t="s">
        <v>1342</v>
      </c>
      <c r="O17" s="153" t="s">
        <v>818</v>
      </c>
      <c r="P17" s="152"/>
      <c r="Q17" s="179"/>
    </row>
    <row r="18" spans="2:17" s="164" customFormat="1" ht="21" hidden="1" customHeight="1" thickBot="1">
      <c r="B18" s="181" t="s">
        <v>1343</v>
      </c>
      <c r="C18" s="182" t="s">
        <v>1314</v>
      </c>
      <c r="D18" s="183" t="s">
        <v>1341</v>
      </c>
      <c r="E18" s="184">
        <v>19</v>
      </c>
      <c r="F18" s="185"/>
      <c r="G18" s="603"/>
      <c r="H18" s="603"/>
      <c r="I18" s="603"/>
      <c r="J18" s="526">
        <f t="shared" si="0"/>
        <v>0</v>
      </c>
      <c r="K18" s="526">
        <f t="shared" si="1"/>
        <v>0</v>
      </c>
      <c r="L18" s="526">
        <f t="shared" si="2"/>
        <v>0</v>
      </c>
      <c r="M18" s="526">
        <f t="shared" si="3"/>
        <v>0</v>
      </c>
      <c r="N18" s="112" t="s">
        <v>1344</v>
      </c>
      <c r="O18" s="183" t="s">
        <v>226</v>
      </c>
      <c r="P18" s="185"/>
      <c r="Q18" s="185" t="s">
        <v>301</v>
      </c>
    </row>
    <row r="19" spans="2:17" s="164" customFormat="1" ht="21" hidden="1" customHeight="1" thickBot="1">
      <c r="B19" s="181" t="s">
        <v>1345</v>
      </c>
      <c r="C19" s="182" t="s">
        <v>1314</v>
      </c>
      <c r="D19" s="183" t="s">
        <v>1341</v>
      </c>
      <c r="E19" s="184" t="s">
        <v>1346</v>
      </c>
      <c r="F19" s="184"/>
      <c r="G19" s="620"/>
      <c r="H19" s="620"/>
      <c r="I19" s="620"/>
      <c r="J19" s="526">
        <f t="shared" si="0"/>
        <v>0</v>
      </c>
      <c r="K19" s="526">
        <f t="shared" si="1"/>
        <v>0</v>
      </c>
      <c r="L19" s="526">
        <f t="shared" si="2"/>
        <v>0</v>
      </c>
      <c r="M19" s="526">
        <f t="shared" si="3"/>
        <v>0</v>
      </c>
      <c r="N19" s="112" t="s">
        <v>1347</v>
      </c>
      <c r="O19" s="183" t="s">
        <v>226</v>
      </c>
      <c r="P19" s="185"/>
      <c r="Q19" s="185"/>
    </row>
    <row r="20" spans="2:17" s="164" customFormat="1" ht="21" hidden="1" customHeight="1" thickBot="1">
      <c r="B20" s="181" t="s">
        <v>1348</v>
      </c>
      <c r="C20" s="182" t="s">
        <v>1314</v>
      </c>
      <c r="D20" s="183" t="s">
        <v>1341</v>
      </c>
      <c r="E20" s="184">
        <v>19</v>
      </c>
      <c r="F20" s="150" t="s">
        <v>508</v>
      </c>
      <c r="G20" s="596"/>
      <c r="H20" s="596"/>
      <c r="I20" s="596"/>
      <c r="J20" s="526">
        <f t="shared" si="0"/>
        <v>0</v>
      </c>
      <c r="K20" s="526">
        <f t="shared" si="1"/>
        <v>0</v>
      </c>
      <c r="L20" s="526">
        <f t="shared" si="2"/>
        <v>0</v>
      </c>
      <c r="M20" s="526">
        <f t="shared" si="3"/>
        <v>0</v>
      </c>
      <c r="N20" s="112" t="s">
        <v>1349</v>
      </c>
      <c r="O20" s="183" t="s">
        <v>226</v>
      </c>
      <c r="P20" s="185"/>
      <c r="Q20" s="185" t="s">
        <v>301</v>
      </c>
    </row>
    <row r="21" spans="2:17" s="164" customFormat="1" ht="21" hidden="1" customHeight="1" thickBot="1">
      <c r="B21" s="181" t="s">
        <v>1350</v>
      </c>
      <c r="C21" s="201" t="s">
        <v>1314</v>
      </c>
      <c r="D21" s="202" t="s">
        <v>1341</v>
      </c>
      <c r="E21" s="203" t="s">
        <v>518</v>
      </c>
      <c r="F21" s="203"/>
      <c r="G21" s="621"/>
      <c r="H21" s="621"/>
      <c r="I21" s="621"/>
      <c r="J21" s="526">
        <f t="shared" si="0"/>
        <v>0</v>
      </c>
      <c r="K21" s="526">
        <f t="shared" si="1"/>
        <v>0</v>
      </c>
      <c r="L21" s="526">
        <f t="shared" si="2"/>
        <v>0</v>
      </c>
      <c r="M21" s="526">
        <f t="shared" si="3"/>
        <v>0</v>
      </c>
      <c r="N21" s="509" t="s">
        <v>1351</v>
      </c>
      <c r="O21" s="202" t="s">
        <v>230</v>
      </c>
      <c r="P21" s="204" t="s">
        <v>231</v>
      </c>
      <c r="Q21" s="204" t="s">
        <v>301</v>
      </c>
    </row>
    <row r="22" spans="2:17" s="164" customFormat="1" ht="21" hidden="1" customHeight="1" thickBot="1">
      <c r="B22" s="212" t="s">
        <v>1352</v>
      </c>
      <c r="C22" s="248" t="s">
        <v>47</v>
      </c>
      <c r="D22" s="213"/>
      <c r="E22" s="214">
        <v>62</v>
      </c>
      <c r="F22" s="214"/>
      <c r="G22" s="618"/>
      <c r="H22" s="611"/>
      <c r="I22" s="611"/>
      <c r="J22" s="526">
        <f t="shared" si="0"/>
        <v>0</v>
      </c>
      <c r="K22" s="526">
        <f t="shared" si="1"/>
        <v>0</v>
      </c>
      <c r="L22" s="526">
        <f t="shared" si="2"/>
        <v>0</v>
      </c>
      <c r="M22" s="526">
        <f t="shared" si="3"/>
        <v>0</v>
      </c>
      <c r="N22" s="111" t="s">
        <v>1353</v>
      </c>
      <c r="O22" s="189"/>
      <c r="P22" s="191"/>
      <c r="Q22" s="191"/>
    </row>
    <row r="23" spans="2:17" s="164" customFormat="1" ht="21" hidden="1" customHeight="1" thickBot="1">
      <c r="B23" s="208" t="s">
        <v>1354</v>
      </c>
      <c r="C23" s="216" t="s">
        <v>1314</v>
      </c>
      <c r="D23" s="153" t="s">
        <v>1355</v>
      </c>
      <c r="E23" s="209">
        <v>22</v>
      </c>
      <c r="F23" s="152" t="s">
        <v>648</v>
      </c>
      <c r="G23" s="597"/>
      <c r="H23" s="597"/>
      <c r="I23" s="597"/>
      <c r="J23" s="526">
        <f t="shared" si="0"/>
        <v>0</v>
      </c>
      <c r="K23" s="526">
        <f t="shared" si="1"/>
        <v>0</v>
      </c>
      <c r="L23" s="526">
        <f t="shared" si="2"/>
        <v>0</v>
      </c>
      <c r="M23" s="526">
        <f t="shared" si="3"/>
        <v>0</v>
      </c>
      <c r="N23" s="508" t="s">
        <v>848</v>
      </c>
      <c r="O23" s="153" t="s">
        <v>849</v>
      </c>
      <c r="P23" s="152"/>
      <c r="Q23" s="179"/>
    </row>
    <row r="24" spans="2:17" s="164" customFormat="1" ht="21" hidden="1" customHeight="1" thickBot="1">
      <c r="B24" s="181" t="s">
        <v>1356</v>
      </c>
      <c r="C24" s="182" t="s">
        <v>1314</v>
      </c>
      <c r="D24" s="183" t="s">
        <v>1355</v>
      </c>
      <c r="E24" s="184" t="s">
        <v>378</v>
      </c>
      <c r="F24" s="184"/>
      <c r="G24" s="620"/>
      <c r="H24" s="620"/>
      <c r="I24" s="620"/>
      <c r="J24" s="526">
        <f t="shared" si="0"/>
        <v>0</v>
      </c>
      <c r="K24" s="526">
        <f t="shared" si="1"/>
        <v>0</v>
      </c>
      <c r="L24" s="526">
        <f t="shared" si="2"/>
        <v>0</v>
      </c>
      <c r="M24" s="526">
        <f t="shared" si="3"/>
        <v>0</v>
      </c>
      <c r="N24" s="112" t="s">
        <v>1357</v>
      </c>
      <c r="O24" s="183" t="s">
        <v>230</v>
      </c>
      <c r="P24" s="185"/>
      <c r="Q24" s="185"/>
    </row>
    <row r="25" spans="2:17" s="164" customFormat="1" ht="21" hidden="1" customHeight="1" thickBot="1">
      <c r="B25" s="181" t="s">
        <v>1358</v>
      </c>
      <c r="C25" s="182" t="s">
        <v>1314</v>
      </c>
      <c r="D25" s="183" t="s">
        <v>1355</v>
      </c>
      <c r="E25" s="184" t="s">
        <v>381</v>
      </c>
      <c r="F25" s="184"/>
      <c r="G25" s="620"/>
      <c r="H25" s="620"/>
      <c r="I25" s="620"/>
      <c r="J25" s="526">
        <f t="shared" si="0"/>
        <v>0</v>
      </c>
      <c r="K25" s="526">
        <f t="shared" si="1"/>
        <v>0</v>
      </c>
      <c r="L25" s="526">
        <f t="shared" si="2"/>
        <v>0</v>
      </c>
      <c r="M25" s="526">
        <f t="shared" si="3"/>
        <v>0</v>
      </c>
      <c r="N25" s="112" t="s">
        <v>1359</v>
      </c>
      <c r="O25" s="183" t="s">
        <v>230</v>
      </c>
      <c r="P25" s="185"/>
      <c r="Q25" s="185"/>
    </row>
    <row r="26" spans="2:17" s="164" customFormat="1" ht="21" hidden="1" customHeight="1" thickBot="1">
      <c r="B26" s="181" t="s">
        <v>1360</v>
      </c>
      <c r="C26" s="182" t="s">
        <v>1314</v>
      </c>
      <c r="D26" s="183" t="s">
        <v>1355</v>
      </c>
      <c r="E26" s="184" t="s">
        <v>1361</v>
      </c>
      <c r="F26" s="184"/>
      <c r="G26" s="620"/>
      <c r="H26" s="620"/>
      <c r="I26" s="620"/>
      <c r="J26" s="526">
        <f t="shared" si="0"/>
        <v>0</v>
      </c>
      <c r="K26" s="526">
        <f t="shared" si="1"/>
        <v>0</v>
      </c>
      <c r="L26" s="526">
        <f t="shared" si="2"/>
        <v>0</v>
      </c>
      <c r="M26" s="526">
        <f t="shared" si="3"/>
        <v>0</v>
      </c>
      <c r="N26" s="112" t="s">
        <v>1362</v>
      </c>
      <c r="O26" s="183" t="s">
        <v>230</v>
      </c>
      <c r="P26" s="185"/>
      <c r="Q26" s="185"/>
    </row>
    <row r="27" spans="2:17" s="164" customFormat="1" ht="21" hidden="1" customHeight="1" thickBot="1">
      <c r="B27" s="181" t="s">
        <v>1363</v>
      </c>
      <c r="C27" s="182" t="s">
        <v>1314</v>
      </c>
      <c r="D27" s="183" t="s">
        <v>1355</v>
      </c>
      <c r="E27" s="184" t="s">
        <v>1364</v>
      </c>
      <c r="F27" s="184"/>
      <c r="G27" s="620"/>
      <c r="H27" s="620"/>
      <c r="I27" s="620"/>
      <c r="J27" s="526">
        <f t="shared" si="0"/>
        <v>0</v>
      </c>
      <c r="K27" s="526">
        <f t="shared" si="1"/>
        <v>0</v>
      </c>
      <c r="L27" s="526">
        <f t="shared" si="2"/>
        <v>0</v>
      </c>
      <c r="M27" s="526">
        <f t="shared" si="3"/>
        <v>0</v>
      </c>
      <c r="N27" s="112" t="s">
        <v>1365</v>
      </c>
      <c r="O27" s="183" t="s">
        <v>230</v>
      </c>
      <c r="P27" s="185"/>
      <c r="Q27" s="185"/>
    </row>
    <row r="28" spans="2:17" s="164" customFormat="1" ht="21" hidden="1" customHeight="1" thickBot="1">
      <c r="B28" s="181" t="s">
        <v>1366</v>
      </c>
      <c r="C28" s="182" t="s">
        <v>1314</v>
      </c>
      <c r="D28" s="183" t="s">
        <v>1355</v>
      </c>
      <c r="E28" s="184">
        <v>24</v>
      </c>
      <c r="F28" s="199" t="s">
        <v>523</v>
      </c>
      <c r="G28" s="607"/>
      <c r="H28" s="607"/>
      <c r="I28" s="607"/>
      <c r="J28" s="526">
        <f>IF(AND(G28="Y",I28="Metric"),1,0)</f>
        <v>0</v>
      </c>
      <c r="K28" s="526">
        <f>IF(AND(G28="Y",I28="Target"),1,0)</f>
        <v>0</v>
      </c>
      <c r="L28" s="526">
        <f>IF(AND(H28="Y",I28="Metric"),1,0)</f>
        <v>0</v>
      </c>
      <c r="M28" s="526">
        <f>IF(AND(H28="Y",I28="Target"),1,0)</f>
        <v>0</v>
      </c>
      <c r="N28" s="112" t="s">
        <v>1367</v>
      </c>
      <c r="O28" s="183" t="s">
        <v>226</v>
      </c>
      <c r="P28" s="185"/>
      <c r="Q28" s="185" t="s">
        <v>301</v>
      </c>
    </row>
    <row r="29" spans="2:17" s="164" customFormat="1" ht="21" hidden="1" customHeight="1" thickBot="1">
      <c r="B29" s="181" t="s">
        <v>1368</v>
      </c>
      <c r="C29" s="182" t="s">
        <v>1314</v>
      </c>
      <c r="D29" s="183" t="s">
        <v>1355</v>
      </c>
      <c r="E29" s="184" t="s">
        <v>1369</v>
      </c>
      <c r="F29" s="199" t="s">
        <v>523</v>
      </c>
      <c r="G29" s="607"/>
      <c r="H29" s="607"/>
      <c r="I29" s="607"/>
      <c r="J29" s="526">
        <f t="shared" ref="J29:J79" si="4">IF(AND(G29="Y",I29="Metric"),1,0)</f>
        <v>0</v>
      </c>
      <c r="K29" s="526">
        <f t="shared" ref="K29:K79" si="5">IF(AND(G29="Y",I29="Target"),1,0)</f>
        <v>0</v>
      </c>
      <c r="L29" s="526">
        <f t="shared" ref="L29:L79" si="6">IF(AND(H29="Y",I29="Metric"),1,0)</f>
        <v>0</v>
      </c>
      <c r="M29" s="526">
        <f t="shared" ref="M29:M79" si="7">IF(AND(H29="Y",I29="Target"),1,0)</f>
        <v>0</v>
      </c>
      <c r="N29" s="112" t="s">
        <v>1370</v>
      </c>
      <c r="O29" s="183" t="s">
        <v>230</v>
      </c>
      <c r="P29" s="185" t="s">
        <v>231</v>
      </c>
      <c r="Q29" s="185" t="s">
        <v>301</v>
      </c>
    </row>
    <row r="30" spans="2:17" s="164" customFormat="1" ht="21" hidden="1" customHeight="1" thickBot="1">
      <c r="B30" s="181" t="s">
        <v>1371</v>
      </c>
      <c r="C30" s="182" t="s">
        <v>1314</v>
      </c>
      <c r="D30" s="183" t="s">
        <v>1355</v>
      </c>
      <c r="E30" s="184" t="s">
        <v>1372</v>
      </c>
      <c r="F30" s="199" t="s">
        <v>523</v>
      </c>
      <c r="G30" s="607"/>
      <c r="H30" s="607"/>
      <c r="I30" s="607"/>
      <c r="J30" s="526">
        <f t="shared" si="4"/>
        <v>0</v>
      </c>
      <c r="K30" s="526">
        <f t="shared" si="5"/>
        <v>0</v>
      </c>
      <c r="L30" s="526">
        <f t="shared" si="6"/>
        <v>0</v>
      </c>
      <c r="M30" s="526">
        <f t="shared" si="7"/>
        <v>0</v>
      </c>
      <c r="N30" s="112" t="s">
        <v>1373</v>
      </c>
      <c r="O30" s="183" t="s">
        <v>230</v>
      </c>
      <c r="P30" s="185" t="s">
        <v>231</v>
      </c>
      <c r="Q30" s="185" t="s">
        <v>301</v>
      </c>
    </row>
    <row r="31" spans="2:17" s="164" customFormat="1" ht="21" hidden="1" customHeight="1" thickBot="1">
      <c r="B31" s="181" t="s">
        <v>1374</v>
      </c>
      <c r="C31" s="182" t="s">
        <v>1314</v>
      </c>
      <c r="D31" s="183" t="s">
        <v>1355</v>
      </c>
      <c r="E31" s="184" t="s">
        <v>1375</v>
      </c>
      <c r="F31" s="199" t="s">
        <v>523</v>
      </c>
      <c r="G31" s="607"/>
      <c r="H31" s="607"/>
      <c r="I31" s="607"/>
      <c r="J31" s="526">
        <f t="shared" si="4"/>
        <v>0</v>
      </c>
      <c r="K31" s="526">
        <f t="shared" si="5"/>
        <v>0</v>
      </c>
      <c r="L31" s="526">
        <f t="shared" si="6"/>
        <v>0</v>
      </c>
      <c r="M31" s="526">
        <f t="shared" si="7"/>
        <v>0</v>
      </c>
      <c r="N31" s="112" t="s">
        <v>1376</v>
      </c>
      <c r="O31" s="183" t="s">
        <v>230</v>
      </c>
      <c r="P31" s="185" t="s">
        <v>231</v>
      </c>
      <c r="Q31" s="185" t="s">
        <v>301</v>
      </c>
    </row>
    <row r="32" spans="2:17" s="164" customFormat="1" ht="21" hidden="1" customHeight="1" thickBot="1">
      <c r="B32" s="181" t="s">
        <v>1377</v>
      </c>
      <c r="C32" s="182" t="s">
        <v>1314</v>
      </c>
      <c r="D32" s="183" t="s">
        <v>1355</v>
      </c>
      <c r="E32" s="184">
        <v>25</v>
      </c>
      <c r="F32" s="184"/>
      <c r="G32" s="620"/>
      <c r="H32" s="620"/>
      <c r="I32" s="620"/>
      <c r="J32" s="526">
        <f t="shared" si="4"/>
        <v>0</v>
      </c>
      <c r="K32" s="526">
        <f t="shared" si="5"/>
        <v>0</v>
      </c>
      <c r="L32" s="526">
        <f t="shared" si="6"/>
        <v>0</v>
      </c>
      <c r="M32" s="526">
        <f t="shared" si="7"/>
        <v>0</v>
      </c>
      <c r="N32" s="112" t="s">
        <v>1378</v>
      </c>
      <c r="O32" s="183" t="s">
        <v>226</v>
      </c>
      <c r="P32" s="185"/>
      <c r="Q32" s="185"/>
    </row>
    <row r="33" spans="2:17" s="164" customFormat="1" ht="21" hidden="1" customHeight="1" thickBot="1">
      <c r="B33" s="200" t="s">
        <v>1379</v>
      </c>
      <c r="C33" s="182" t="s">
        <v>1314</v>
      </c>
      <c r="D33" s="183" t="s">
        <v>1355</v>
      </c>
      <c r="E33" s="183" t="s">
        <v>1380</v>
      </c>
      <c r="F33" s="183"/>
      <c r="G33" s="609"/>
      <c r="H33" s="609"/>
      <c r="I33" s="609"/>
      <c r="J33" s="526">
        <f t="shared" si="4"/>
        <v>0</v>
      </c>
      <c r="K33" s="526">
        <f t="shared" si="5"/>
        <v>0</v>
      </c>
      <c r="L33" s="526">
        <f t="shared" si="6"/>
        <v>0</v>
      </c>
      <c r="M33" s="526">
        <f t="shared" si="7"/>
        <v>0</v>
      </c>
      <c r="N33" s="112" t="s">
        <v>1381</v>
      </c>
      <c r="O33" s="183" t="s">
        <v>226</v>
      </c>
      <c r="P33" s="185"/>
      <c r="Q33" s="185" t="s">
        <v>301</v>
      </c>
    </row>
    <row r="34" spans="2:17" s="164" customFormat="1" ht="21" hidden="1" customHeight="1" thickBot="1">
      <c r="B34" s="200" t="s">
        <v>1382</v>
      </c>
      <c r="C34" s="201" t="s">
        <v>1314</v>
      </c>
      <c r="D34" s="202" t="s">
        <v>1355</v>
      </c>
      <c r="E34" s="202" t="s">
        <v>567</v>
      </c>
      <c r="F34" s="202"/>
      <c r="G34" s="622"/>
      <c r="H34" s="606"/>
      <c r="I34" s="606"/>
      <c r="J34" s="526">
        <f t="shared" si="4"/>
        <v>0</v>
      </c>
      <c r="K34" s="526">
        <f t="shared" si="5"/>
        <v>0</v>
      </c>
      <c r="L34" s="526">
        <f t="shared" si="6"/>
        <v>0</v>
      </c>
      <c r="M34" s="526">
        <f t="shared" si="7"/>
        <v>0</v>
      </c>
      <c r="N34" s="509" t="s">
        <v>1383</v>
      </c>
      <c r="O34" s="202" t="s">
        <v>230</v>
      </c>
      <c r="P34" s="204" t="s">
        <v>231</v>
      </c>
      <c r="Q34" s="204" t="s">
        <v>301</v>
      </c>
    </row>
    <row r="35" spans="2:17" s="164" customFormat="1" ht="21" hidden="1" customHeight="1" thickBot="1">
      <c r="B35" s="250" t="s">
        <v>1384</v>
      </c>
      <c r="C35" s="251" t="s">
        <v>47</v>
      </c>
      <c r="D35" s="252"/>
      <c r="E35" s="249">
        <v>81</v>
      </c>
      <c r="F35" s="249"/>
      <c r="G35" s="623"/>
      <c r="H35" s="607"/>
      <c r="I35" s="607"/>
      <c r="J35" s="526">
        <f t="shared" si="4"/>
        <v>0</v>
      </c>
      <c r="K35" s="526">
        <f t="shared" si="5"/>
        <v>0</v>
      </c>
      <c r="L35" s="526">
        <f t="shared" si="6"/>
        <v>0</v>
      </c>
      <c r="M35" s="526">
        <f t="shared" si="7"/>
        <v>0</v>
      </c>
      <c r="N35" s="111" t="s">
        <v>1385</v>
      </c>
      <c r="O35" s="252"/>
      <c r="P35" s="199"/>
      <c r="Q35" s="204"/>
    </row>
    <row r="36" spans="2:17" s="164" customFormat="1" ht="21" customHeight="1" thickBot="1">
      <c r="B36" s="175" t="s">
        <v>1386</v>
      </c>
      <c r="C36" s="177" t="s">
        <v>1314</v>
      </c>
      <c r="D36" s="177" t="s">
        <v>1387</v>
      </c>
      <c r="E36" s="178" t="s">
        <v>1388</v>
      </c>
      <c r="F36" s="152" t="s">
        <v>1389</v>
      </c>
      <c r="G36" s="597"/>
      <c r="H36" s="597" t="s">
        <v>342</v>
      </c>
      <c r="I36" s="597" t="s">
        <v>97</v>
      </c>
      <c r="J36" s="526">
        <f t="shared" si="4"/>
        <v>0</v>
      </c>
      <c r="K36" s="526">
        <f t="shared" si="5"/>
        <v>0</v>
      </c>
      <c r="L36" s="526">
        <f t="shared" si="6"/>
        <v>1</v>
      </c>
      <c r="M36" s="526">
        <f t="shared" si="7"/>
        <v>0</v>
      </c>
      <c r="N36" s="510" t="s">
        <v>1390</v>
      </c>
      <c r="O36" s="177" t="s">
        <v>1166</v>
      </c>
      <c r="P36" s="179"/>
      <c r="Q36" s="179"/>
    </row>
    <row r="37" spans="2:17" s="164" customFormat="1" ht="21" customHeight="1" thickBot="1">
      <c r="B37" s="181" t="s">
        <v>1391</v>
      </c>
      <c r="C37" s="183" t="s">
        <v>1314</v>
      </c>
      <c r="D37" s="183" t="s">
        <v>1387</v>
      </c>
      <c r="E37" s="184" t="s">
        <v>1388</v>
      </c>
      <c r="F37" s="150" t="s">
        <v>1389</v>
      </c>
      <c r="G37" s="596"/>
      <c r="H37" s="596" t="s">
        <v>342</v>
      </c>
      <c r="I37" s="597" t="s">
        <v>97</v>
      </c>
      <c r="J37" s="526">
        <f t="shared" si="4"/>
        <v>0</v>
      </c>
      <c r="K37" s="526">
        <f t="shared" si="5"/>
        <v>0</v>
      </c>
      <c r="L37" s="526">
        <f t="shared" si="6"/>
        <v>1</v>
      </c>
      <c r="M37" s="526">
        <f t="shared" si="7"/>
        <v>0</v>
      </c>
      <c r="N37" s="511" t="s">
        <v>1392</v>
      </c>
      <c r="O37" s="183" t="s">
        <v>1393</v>
      </c>
      <c r="P37" s="185"/>
      <c r="Q37" s="185"/>
    </row>
    <row r="38" spans="2:17" s="164" customFormat="1" ht="21" customHeight="1" thickBot="1">
      <c r="B38" s="181" t="s">
        <v>1394</v>
      </c>
      <c r="C38" s="183" t="s">
        <v>1314</v>
      </c>
      <c r="D38" s="183" t="s">
        <v>1387</v>
      </c>
      <c r="E38" s="184" t="s">
        <v>1388</v>
      </c>
      <c r="F38" s="150" t="s">
        <v>1389</v>
      </c>
      <c r="G38" s="596"/>
      <c r="H38" s="596" t="s">
        <v>342</v>
      </c>
      <c r="I38" s="597" t="s">
        <v>97</v>
      </c>
      <c r="J38" s="526">
        <f t="shared" si="4"/>
        <v>0</v>
      </c>
      <c r="K38" s="526">
        <f t="shared" si="5"/>
        <v>0</v>
      </c>
      <c r="L38" s="526">
        <f t="shared" si="6"/>
        <v>1</v>
      </c>
      <c r="M38" s="526">
        <f t="shared" si="7"/>
        <v>0</v>
      </c>
      <c r="N38" s="512" t="s">
        <v>1395</v>
      </c>
      <c r="O38" s="183" t="s">
        <v>1393</v>
      </c>
      <c r="P38" s="185"/>
      <c r="Q38" s="185"/>
    </row>
    <row r="39" spans="2:17" s="164" customFormat="1" ht="21" customHeight="1" thickBot="1">
      <c r="B39" s="181" t="s">
        <v>1396</v>
      </c>
      <c r="C39" s="183" t="s">
        <v>1314</v>
      </c>
      <c r="D39" s="183" t="s">
        <v>1387</v>
      </c>
      <c r="E39" s="184" t="s">
        <v>1388</v>
      </c>
      <c r="F39" s="150" t="s">
        <v>1389</v>
      </c>
      <c r="G39" s="596"/>
      <c r="H39" s="596" t="s">
        <v>342</v>
      </c>
      <c r="I39" s="597" t="s">
        <v>97</v>
      </c>
      <c r="J39" s="526">
        <f t="shared" si="4"/>
        <v>0</v>
      </c>
      <c r="K39" s="526">
        <f t="shared" si="5"/>
        <v>0</v>
      </c>
      <c r="L39" s="526">
        <f t="shared" si="6"/>
        <v>1</v>
      </c>
      <c r="M39" s="526">
        <f t="shared" si="7"/>
        <v>0</v>
      </c>
      <c r="N39" s="512" t="s">
        <v>1397</v>
      </c>
      <c r="O39" s="183" t="s">
        <v>1393</v>
      </c>
      <c r="P39" s="185"/>
      <c r="Q39" s="185"/>
    </row>
    <row r="40" spans="2:17" s="164" customFormat="1" ht="21" hidden="1" customHeight="1" thickBot="1">
      <c r="B40" s="181" t="s">
        <v>1398</v>
      </c>
      <c r="C40" s="183" t="s">
        <v>1314</v>
      </c>
      <c r="D40" s="183" t="s">
        <v>1387</v>
      </c>
      <c r="E40" s="184" t="s">
        <v>1399</v>
      </c>
      <c r="F40" s="150" t="s">
        <v>835</v>
      </c>
      <c r="G40" s="596"/>
      <c r="H40" s="596"/>
      <c r="I40" s="596"/>
      <c r="J40" s="526">
        <f t="shared" si="4"/>
        <v>0</v>
      </c>
      <c r="K40" s="526">
        <f t="shared" si="5"/>
        <v>0</v>
      </c>
      <c r="L40" s="526">
        <f t="shared" si="6"/>
        <v>0</v>
      </c>
      <c r="M40" s="526">
        <f t="shared" si="7"/>
        <v>0</v>
      </c>
      <c r="N40" s="112" t="s">
        <v>1400</v>
      </c>
      <c r="O40" s="183" t="s">
        <v>1401</v>
      </c>
      <c r="P40" s="185" t="s">
        <v>998</v>
      </c>
      <c r="Q40" s="185"/>
    </row>
    <row r="41" spans="2:17" s="164" customFormat="1" ht="21" hidden="1" customHeight="1" thickBot="1">
      <c r="B41" s="181" t="s">
        <v>1402</v>
      </c>
      <c r="C41" s="183" t="s">
        <v>1314</v>
      </c>
      <c r="D41" s="183" t="s">
        <v>1387</v>
      </c>
      <c r="E41" s="184" t="s">
        <v>1399</v>
      </c>
      <c r="F41" s="150" t="s">
        <v>835</v>
      </c>
      <c r="G41" s="596"/>
      <c r="H41" s="596"/>
      <c r="I41" s="596"/>
      <c r="J41" s="526">
        <f t="shared" si="4"/>
        <v>0</v>
      </c>
      <c r="K41" s="526">
        <f t="shared" si="5"/>
        <v>0</v>
      </c>
      <c r="L41" s="526">
        <f t="shared" si="6"/>
        <v>0</v>
      </c>
      <c r="M41" s="526">
        <f t="shared" si="7"/>
        <v>0</v>
      </c>
      <c r="N41" s="112" t="s">
        <v>1403</v>
      </c>
      <c r="O41" s="183" t="s">
        <v>1401</v>
      </c>
      <c r="P41" s="185" t="s">
        <v>998</v>
      </c>
      <c r="Q41" s="185"/>
    </row>
    <row r="42" spans="2:17" s="164" customFormat="1" ht="21" hidden="1" customHeight="1" thickBot="1">
      <c r="B42" s="181" t="s">
        <v>1404</v>
      </c>
      <c r="C42" s="183" t="s">
        <v>1314</v>
      </c>
      <c r="D42" s="183" t="s">
        <v>1387</v>
      </c>
      <c r="E42" s="184" t="s">
        <v>1399</v>
      </c>
      <c r="F42" s="150" t="s">
        <v>835</v>
      </c>
      <c r="G42" s="596"/>
      <c r="H42" s="596"/>
      <c r="I42" s="596"/>
      <c r="J42" s="526">
        <f t="shared" si="4"/>
        <v>0</v>
      </c>
      <c r="K42" s="526">
        <f t="shared" si="5"/>
        <v>0</v>
      </c>
      <c r="L42" s="526">
        <f t="shared" si="6"/>
        <v>0</v>
      </c>
      <c r="M42" s="526">
        <f t="shared" si="7"/>
        <v>0</v>
      </c>
      <c r="N42" s="112" t="s">
        <v>1405</v>
      </c>
      <c r="O42" s="183" t="s">
        <v>1401</v>
      </c>
      <c r="P42" s="185" t="s">
        <v>998</v>
      </c>
      <c r="Q42" s="185"/>
    </row>
    <row r="43" spans="2:17" s="164" customFormat="1" ht="21" hidden="1" customHeight="1" thickBot="1">
      <c r="B43" s="181" t="s">
        <v>1406</v>
      </c>
      <c r="C43" s="183" t="s">
        <v>1314</v>
      </c>
      <c r="D43" s="183" t="s">
        <v>1387</v>
      </c>
      <c r="E43" s="184" t="s">
        <v>1407</v>
      </c>
      <c r="F43" s="185"/>
      <c r="G43" s="603"/>
      <c r="H43" s="603"/>
      <c r="I43" s="603"/>
      <c r="J43" s="526">
        <f t="shared" si="4"/>
        <v>0</v>
      </c>
      <c r="K43" s="526">
        <f t="shared" si="5"/>
        <v>0</v>
      </c>
      <c r="L43" s="526">
        <f t="shared" si="6"/>
        <v>0</v>
      </c>
      <c r="M43" s="526">
        <f t="shared" si="7"/>
        <v>0</v>
      </c>
      <c r="N43" s="112" t="s">
        <v>1408</v>
      </c>
      <c r="O43" s="183" t="s">
        <v>230</v>
      </c>
      <c r="P43" s="185"/>
      <c r="Q43" s="185"/>
    </row>
    <row r="44" spans="2:17" s="164" customFormat="1" ht="21" hidden="1" customHeight="1" thickBot="1">
      <c r="B44" s="181" t="s">
        <v>1409</v>
      </c>
      <c r="C44" s="183" t="s">
        <v>1314</v>
      </c>
      <c r="D44" s="183" t="s">
        <v>1387</v>
      </c>
      <c r="E44" s="184" t="s">
        <v>1410</v>
      </c>
      <c r="F44" s="150" t="s">
        <v>1411</v>
      </c>
      <c r="G44" s="596"/>
      <c r="H44" s="596"/>
      <c r="I44" s="596"/>
      <c r="J44" s="526">
        <f t="shared" si="4"/>
        <v>0</v>
      </c>
      <c r="K44" s="526">
        <f t="shared" si="5"/>
        <v>0</v>
      </c>
      <c r="L44" s="526">
        <f t="shared" si="6"/>
        <v>0</v>
      </c>
      <c r="M44" s="526">
        <f t="shared" si="7"/>
        <v>0</v>
      </c>
      <c r="N44" s="112" t="s">
        <v>1412</v>
      </c>
      <c r="O44" s="183" t="s">
        <v>230</v>
      </c>
      <c r="P44" s="185"/>
      <c r="Q44" s="185"/>
    </row>
    <row r="45" spans="2:17" s="164" customFormat="1" ht="21" hidden="1" customHeight="1" thickBot="1">
      <c r="B45" s="181" t="s">
        <v>1413</v>
      </c>
      <c r="C45" s="183" t="s">
        <v>1314</v>
      </c>
      <c r="D45" s="183" t="s">
        <v>1387</v>
      </c>
      <c r="E45" s="184" t="s">
        <v>1414</v>
      </c>
      <c r="F45" s="150" t="s">
        <v>1415</v>
      </c>
      <c r="G45" s="596"/>
      <c r="H45" s="596"/>
      <c r="I45" s="596"/>
      <c r="J45" s="526">
        <f t="shared" si="4"/>
        <v>0</v>
      </c>
      <c r="K45" s="526">
        <f t="shared" si="5"/>
        <v>0</v>
      </c>
      <c r="L45" s="526">
        <f t="shared" si="6"/>
        <v>0</v>
      </c>
      <c r="M45" s="526">
        <f t="shared" si="7"/>
        <v>0</v>
      </c>
      <c r="N45" s="112" t="s">
        <v>1416</v>
      </c>
      <c r="O45" s="183" t="s">
        <v>230</v>
      </c>
      <c r="P45" s="185"/>
      <c r="Q45" s="185"/>
    </row>
    <row r="46" spans="2:17" s="164" customFormat="1" ht="21" customHeight="1" thickBot="1">
      <c r="B46" s="181" t="s">
        <v>1417</v>
      </c>
      <c r="C46" s="183" t="s">
        <v>1314</v>
      </c>
      <c r="D46" s="183" t="s">
        <v>1387</v>
      </c>
      <c r="E46" s="183" t="s">
        <v>1418</v>
      </c>
      <c r="F46" s="183"/>
      <c r="G46" s="609"/>
      <c r="H46" s="603" t="s">
        <v>342</v>
      </c>
      <c r="I46" s="597" t="s">
        <v>97</v>
      </c>
      <c r="J46" s="526">
        <f t="shared" si="4"/>
        <v>0</v>
      </c>
      <c r="K46" s="526">
        <f t="shared" si="5"/>
        <v>0</v>
      </c>
      <c r="L46" s="526">
        <f t="shared" si="6"/>
        <v>1</v>
      </c>
      <c r="M46" s="526">
        <f t="shared" si="7"/>
        <v>0</v>
      </c>
      <c r="N46" s="112" t="s">
        <v>1419</v>
      </c>
      <c r="O46" s="183" t="s">
        <v>687</v>
      </c>
      <c r="P46" s="185"/>
      <c r="Q46" s="185" t="s">
        <v>301</v>
      </c>
    </row>
    <row r="47" spans="2:17" s="164" customFormat="1" ht="21" customHeight="1" thickBot="1">
      <c r="B47" s="181" t="s">
        <v>1420</v>
      </c>
      <c r="C47" s="183" t="s">
        <v>1314</v>
      </c>
      <c r="D47" s="183" t="s">
        <v>1387</v>
      </c>
      <c r="E47" s="183" t="s">
        <v>1418</v>
      </c>
      <c r="F47" s="183"/>
      <c r="G47" s="609"/>
      <c r="H47" s="603" t="s">
        <v>342</v>
      </c>
      <c r="I47" s="597" t="s">
        <v>97</v>
      </c>
      <c r="J47" s="526">
        <f t="shared" si="4"/>
        <v>0</v>
      </c>
      <c r="K47" s="526">
        <f t="shared" si="5"/>
        <v>0</v>
      </c>
      <c r="L47" s="526">
        <f t="shared" si="6"/>
        <v>1</v>
      </c>
      <c r="M47" s="526">
        <f t="shared" si="7"/>
        <v>0</v>
      </c>
      <c r="N47" s="112" t="s">
        <v>1421</v>
      </c>
      <c r="O47" s="183" t="s">
        <v>687</v>
      </c>
      <c r="P47" s="185"/>
      <c r="Q47" s="185" t="s">
        <v>301</v>
      </c>
    </row>
    <row r="48" spans="2:17" s="164" customFormat="1" ht="21" hidden="1" customHeight="1" thickBot="1">
      <c r="B48" s="181" t="s">
        <v>1422</v>
      </c>
      <c r="C48" s="183" t="s">
        <v>1314</v>
      </c>
      <c r="D48" s="183" t="s">
        <v>1387</v>
      </c>
      <c r="E48" s="183" t="s">
        <v>1418</v>
      </c>
      <c r="F48" s="183"/>
      <c r="G48" s="609"/>
      <c r="H48" s="603"/>
      <c r="I48" s="603"/>
      <c r="J48" s="526">
        <f t="shared" si="4"/>
        <v>0</v>
      </c>
      <c r="K48" s="526">
        <f t="shared" si="5"/>
        <v>0</v>
      </c>
      <c r="L48" s="526">
        <f t="shared" si="6"/>
        <v>0</v>
      </c>
      <c r="M48" s="526">
        <f t="shared" si="7"/>
        <v>0</v>
      </c>
      <c r="N48" s="112" t="s">
        <v>1423</v>
      </c>
      <c r="O48" s="183" t="s">
        <v>687</v>
      </c>
      <c r="P48" s="185"/>
      <c r="Q48" s="185" t="s">
        <v>301</v>
      </c>
    </row>
    <row r="49" spans="2:17" s="164" customFormat="1" ht="21" hidden="1" customHeight="1" thickBot="1">
      <c r="B49" s="181" t="s">
        <v>1424</v>
      </c>
      <c r="C49" s="183" t="s">
        <v>1314</v>
      </c>
      <c r="D49" s="183" t="s">
        <v>1387</v>
      </c>
      <c r="E49" s="183" t="s">
        <v>1418</v>
      </c>
      <c r="F49" s="183"/>
      <c r="G49" s="609"/>
      <c r="H49" s="603"/>
      <c r="I49" s="603"/>
      <c r="J49" s="526">
        <f t="shared" si="4"/>
        <v>0</v>
      </c>
      <c r="K49" s="526">
        <f t="shared" si="5"/>
        <v>0</v>
      </c>
      <c r="L49" s="526">
        <f t="shared" si="6"/>
        <v>0</v>
      </c>
      <c r="M49" s="526">
        <f t="shared" si="7"/>
        <v>0</v>
      </c>
      <c r="N49" s="112" t="s">
        <v>1425</v>
      </c>
      <c r="O49" s="183" t="s">
        <v>687</v>
      </c>
      <c r="P49" s="185"/>
      <c r="Q49" s="185" t="s">
        <v>301</v>
      </c>
    </row>
    <row r="50" spans="2:17" s="164" customFormat="1" ht="21" hidden="1" customHeight="1" thickBot="1">
      <c r="B50" s="181" t="s">
        <v>1426</v>
      </c>
      <c r="C50" s="183" t="s">
        <v>1314</v>
      </c>
      <c r="D50" s="183" t="s">
        <v>1387</v>
      </c>
      <c r="E50" s="184">
        <v>31</v>
      </c>
      <c r="F50" s="185"/>
      <c r="G50" s="603"/>
      <c r="H50" s="603"/>
      <c r="I50" s="603"/>
      <c r="J50" s="526">
        <f t="shared" si="4"/>
        <v>0</v>
      </c>
      <c r="K50" s="526">
        <f t="shared" si="5"/>
        <v>0</v>
      </c>
      <c r="L50" s="526">
        <f t="shared" si="6"/>
        <v>0</v>
      </c>
      <c r="M50" s="526">
        <f t="shared" si="7"/>
        <v>0</v>
      </c>
      <c r="N50" s="112" t="s">
        <v>1427</v>
      </c>
      <c r="O50" s="183" t="s">
        <v>230</v>
      </c>
      <c r="P50" s="185" t="s">
        <v>231</v>
      </c>
      <c r="Q50" s="185"/>
    </row>
    <row r="51" spans="2:17" s="164" customFormat="1" ht="21" hidden="1" customHeight="1" thickBot="1">
      <c r="B51" s="181" t="s">
        <v>1428</v>
      </c>
      <c r="C51" s="183" t="s">
        <v>1314</v>
      </c>
      <c r="D51" s="183" t="s">
        <v>1387</v>
      </c>
      <c r="E51" s="184" t="s">
        <v>1429</v>
      </c>
      <c r="F51" s="184"/>
      <c r="G51" s="620"/>
      <c r="H51" s="620"/>
      <c r="I51" s="620"/>
      <c r="J51" s="526">
        <f t="shared" si="4"/>
        <v>0</v>
      </c>
      <c r="K51" s="526">
        <f t="shared" si="5"/>
        <v>0</v>
      </c>
      <c r="L51" s="526">
        <f t="shared" si="6"/>
        <v>0</v>
      </c>
      <c r="M51" s="526">
        <f t="shared" si="7"/>
        <v>0</v>
      </c>
      <c r="N51" s="112" t="s">
        <v>1430</v>
      </c>
      <c r="O51" s="183" t="s">
        <v>230</v>
      </c>
      <c r="P51" s="185" t="s">
        <v>231</v>
      </c>
      <c r="Q51" s="185" t="s">
        <v>301</v>
      </c>
    </row>
    <row r="52" spans="2:17" s="164" customFormat="1" ht="21" hidden="1" customHeight="1" thickBot="1">
      <c r="B52" s="181" t="s">
        <v>1431</v>
      </c>
      <c r="C52" s="183" t="s">
        <v>1314</v>
      </c>
      <c r="D52" s="183" t="s">
        <v>1387</v>
      </c>
      <c r="E52" s="184" t="s">
        <v>1432</v>
      </c>
      <c r="F52" s="184"/>
      <c r="G52" s="620"/>
      <c r="H52" s="603"/>
      <c r="I52" s="603"/>
      <c r="J52" s="526">
        <f t="shared" si="4"/>
        <v>0</v>
      </c>
      <c r="K52" s="526">
        <f t="shared" si="5"/>
        <v>0</v>
      </c>
      <c r="L52" s="526">
        <f t="shared" si="6"/>
        <v>0</v>
      </c>
      <c r="M52" s="526">
        <f t="shared" si="7"/>
        <v>0</v>
      </c>
      <c r="N52" s="112" t="s">
        <v>1433</v>
      </c>
      <c r="O52" s="183" t="s">
        <v>230</v>
      </c>
      <c r="P52" s="185" t="s">
        <v>231</v>
      </c>
      <c r="Q52" s="185" t="s">
        <v>301</v>
      </c>
    </row>
    <row r="53" spans="2:17" s="164" customFormat="1" ht="21" hidden="1" customHeight="1" thickBot="1">
      <c r="B53" s="181" t="s">
        <v>1434</v>
      </c>
      <c r="C53" s="183" t="s">
        <v>1314</v>
      </c>
      <c r="D53" s="183" t="s">
        <v>1387</v>
      </c>
      <c r="E53" s="184" t="s">
        <v>1435</v>
      </c>
      <c r="F53" s="184"/>
      <c r="G53" s="620"/>
      <c r="H53" s="603"/>
      <c r="I53" s="603"/>
      <c r="J53" s="526">
        <f t="shared" si="4"/>
        <v>0</v>
      </c>
      <c r="K53" s="526">
        <f t="shared" si="5"/>
        <v>0</v>
      </c>
      <c r="L53" s="526">
        <f t="shared" si="6"/>
        <v>0</v>
      </c>
      <c r="M53" s="526">
        <f t="shared" si="7"/>
        <v>0</v>
      </c>
      <c r="N53" s="112" t="s">
        <v>1436</v>
      </c>
      <c r="O53" s="183" t="s">
        <v>230</v>
      </c>
      <c r="P53" s="185" t="s">
        <v>231</v>
      </c>
      <c r="Q53" s="185" t="s">
        <v>301</v>
      </c>
    </row>
    <row r="54" spans="2:17" s="164" customFormat="1" ht="21" hidden="1" customHeight="1" thickBot="1">
      <c r="B54" s="181" t="s">
        <v>1437</v>
      </c>
      <c r="C54" s="183" t="s">
        <v>1314</v>
      </c>
      <c r="D54" s="183" t="s">
        <v>1387</v>
      </c>
      <c r="E54" s="184" t="s">
        <v>1438</v>
      </c>
      <c r="F54" s="184"/>
      <c r="G54" s="620"/>
      <c r="H54" s="620"/>
      <c r="I54" s="620"/>
      <c r="J54" s="526">
        <f t="shared" si="4"/>
        <v>0</v>
      </c>
      <c r="K54" s="526">
        <f t="shared" si="5"/>
        <v>0</v>
      </c>
      <c r="L54" s="526">
        <f t="shared" si="6"/>
        <v>0</v>
      </c>
      <c r="M54" s="526">
        <f t="shared" si="7"/>
        <v>0</v>
      </c>
      <c r="N54" s="112" t="s">
        <v>1439</v>
      </c>
      <c r="O54" s="183" t="s">
        <v>230</v>
      </c>
      <c r="P54" s="185" t="s">
        <v>231</v>
      </c>
      <c r="Q54" s="185" t="s">
        <v>301</v>
      </c>
    </row>
    <row r="55" spans="2:17" s="164" customFormat="1" ht="21" hidden="1" customHeight="1" thickBot="1">
      <c r="B55" s="187" t="s">
        <v>1440</v>
      </c>
      <c r="C55" s="189" t="s">
        <v>1314</v>
      </c>
      <c r="D55" s="189" t="s">
        <v>1387</v>
      </c>
      <c r="E55" s="190" t="s">
        <v>1441</v>
      </c>
      <c r="F55" s="190"/>
      <c r="G55" s="624"/>
      <c r="H55" s="624"/>
      <c r="I55" s="624"/>
      <c r="J55" s="526">
        <f t="shared" si="4"/>
        <v>0</v>
      </c>
      <c r="K55" s="526">
        <f t="shared" si="5"/>
        <v>0</v>
      </c>
      <c r="L55" s="526">
        <f t="shared" si="6"/>
        <v>0</v>
      </c>
      <c r="M55" s="526">
        <f t="shared" si="7"/>
        <v>0</v>
      </c>
      <c r="N55" s="509" t="s">
        <v>1442</v>
      </c>
      <c r="O55" s="189" t="s">
        <v>230</v>
      </c>
      <c r="P55" s="191" t="s">
        <v>231</v>
      </c>
      <c r="Q55" s="191" t="s">
        <v>301</v>
      </c>
    </row>
    <row r="56" spans="2:17" s="164" customFormat="1" ht="21" hidden="1" customHeight="1" thickBot="1">
      <c r="B56" s="193" t="s">
        <v>1443</v>
      </c>
      <c r="C56" s="194" t="s">
        <v>1314</v>
      </c>
      <c r="D56" s="195" t="s">
        <v>1444</v>
      </c>
      <c r="E56" s="196">
        <v>34</v>
      </c>
      <c r="F56" s="197" t="s">
        <v>1445</v>
      </c>
      <c r="G56" s="605"/>
      <c r="H56" s="605"/>
      <c r="I56" s="605"/>
      <c r="J56" s="526">
        <f t="shared" si="4"/>
        <v>0</v>
      </c>
      <c r="K56" s="526">
        <f t="shared" si="5"/>
        <v>0</v>
      </c>
      <c r="L56" s="526">
        <f t="shared" si="6"/>
        <v>0</v>
      </c>
      <c r="M56" s="526">
        <f t="shared" si="7"/>
        <v>0</v>
      </c>
      <c r="N56" s="507" t="s">
        <v>1446</v>
      </c>
      <c r="O56" s="195" t="s">
        <v>1102</v>
      </c>
      <c r="P56" s="198"/>
      <c r="Q56" s="198"/>
    </row>
    <row r="57" spans="2:17" s="164" customFormat="1" ht="21" hidden="1" customHeight="1" thickBot="1">
      <c r="B57" s="181" t="s">
        <v>1447</v>
      </c>
      <c r="C57" s="182" t="s">
        <v>1314</v>
      </c>
      <c r="D57" s="183" t="s">
        <v>1444</v>
      </c>
      <c r="E57" s="184">
        <v>34</v>
      </c>
      <c r="F57" s="183"/>
      <c r="G57" s="609"/>
      <c r="H57" s="603"/>
      <c r="I57" s="603"/>
      <c r="J57" s="526">
        <f t="shared" si="4"/>
        <v>0</v>
      </c>
      <c r="K57" s="526">
        <f t="shared" si="5"/>
        <v>0</v>
      </c>
      <c r="L57" s="526">
        <f t="shared" si="6"/>
        <v>0</v>
      </c>
      <c r="M57" s="526">
        <f t="shared" si="7"/>
        <v>0</v>
      </c>
      <c r="N57" s="112" t="s">
        <v>1448</v>
      </c>
      <c r="O57" s="183" t="s">
        <v>1393</v>
      </c>
      <c r="P57" s="185"/>
      <c r="Q57" s="185"/>
    </row>
    <row r="58" spans="2:17" s="164" customFormat="1" ht="21" hidden="1" customHeight="1" thickBot="1">
      <c r="B58" s="181" t="s">
        <v>1449</v>
      </c>
      <c r="C58" s="182" t="s">
        <v>1314</v>
      </c>
      <c r="D58" s="183" t="s">
        <v>1444</v>
      </c>
      <c r="E58" s="184">
        <v>34</v>
      </c>
      <c r="F58" s="183"/>
      <c r="G58" s="609"/>
      <c r="H58" s="603"/>
      <c r="I58" s="603"/>
      <c r="J58" s="526">
        <f t="shared" si="4"/>
        <v>0</v>
      </c>
      <c r="K58" s="526">
        <f t="shared" si="5"/>
        <v>0</v>
      </c>
      <c r="L58" s="526">
        <f t="shared" si="6"/>
        <v>0</v>
      </c>
      <c r="M58" s="526">
        <f t="shared" si="7"/>
        <v>0</v>
      </c>
      <c r="N58" s="112" t="s">
        <v>1450</v>
      </c>
      <c r="O58" s="183" t="s">
        <v>1393</v>
      </c>
      <c r="P58" s="185"/>
      <c r="Q58" s="185"/>
    </row>
    <row r="59" spans="2:17" s="164" customFormat="1" ht="21" hidden="1" customHeight="1" thickBot="1">
      <c r="B59" s="181" t="s">
        <v>1451</v>
      </c>
      <c r="C59" s="182" t="s">
        <v>1314</v>
      </c>
      <c r="D59" s="183" t="s">
        <v>1444</v>
      </c>
      <c r="E59" s="184">
        <v>34</v>
      </c>
      <c r="F59" s="183"/>
      <c r="G59" s="609"/>
      <c r="H59" s="603"/>
      <c r="I59" s="603"/>
      <c r="J59" s="526">
        <f t="shared" si="4"/>
        <v>0</v>
      </c>
      <c r="K59" s="526">
        <f t="shared" si="5"/>
        <v>0</v>
      </c>
      <c r="L59" s="526">
        <f t="shared" si="6"/>
        <v>0</v>
      </c>
      <c r="M59" s="526">
        <f t="shared" si="7"/>
        <v>0</v>
      </c>
      <c r="N59" s="112" t="s">
        <v>1452</v>
      </c>
      <c r="O59" s="183" t="s">
        <v>1393</v>
      </c>
      <c r="P59" s="185"/>
      <c r="Q59" s="185"/>
    </row>
    <row r="60" spans="2:17" s="164" customFormat="1" ht="21" hidden="1" customHeight="1" thickBot="1">
      <c r="B60" s="181" t="s">
        <v>1453</v>
      </c>
      <c r="C60" s="182" t="s">
        <v>1314</v>
      </c>
      <c r="D60" s="183" t="s">
        <v>1444</v>
      </c>
      <c r="E60" s="184">
        <v>34</v>
      </c>
      <c r="F60" s="183"/>
      <c r="G60" s="609"/>
      <c r="H60" s="603"/>
      <c r="I60" s="603"/>
      <c r="J60" s="526">
        <f t="shared" si="4"/>
        <v>0</v>
      </c>
      <c r="K60" s="526">
        <f t="shared" si="5"/>
        <v>0</v>
      </c>
      <c r="L60" s="526">
        <f t="shared" si="6"/>
        <v>0</v>
      </c>
      <c r="M60" s="526">
        <f t="shared" si="7"/>
        <v>0</v>
      </c>
      <c r="N60" s="112" t="s">
        <v>1454</v>
      </c>
      <c r="O60" s="183" t="s">
        <v>1393</v>
      </c>
      <c r="P60" s="185"/>
      <c r="Q60" s="185"/>
    </row>
    <row r="61" spans="2:17" s="164" customFormat="1" ht="21" hidden="1" customHeight="1" thickBot="1">
      <c r="B61" s="181" t="s">
        <v>1455</v>
      </c>
      <c r="C61" s="182" t="s">
        <v>1314</v>
      </c>
      <c r="D61" s="183" t="s">
        <v>1444</v>
      </c>
      <c r="E61" s="184">
        <v>34</v>
      </c>
      <c r="F61" s="183"/>
      <c r="G61" s="609"/>
      <c r="H61" s="603"/>
      <c r="I61" s="603"/>
      <c r="J61" s="526">
        <f t="shared" si="4"/>
        <v>0</v>
      </c>
      <c r="K61" s="526">
        <f t="shared" si="5"/>
        <v>0</v>
      </c>
      <c r="L61" s="526">
        <f t="shared" si="6"/>
        <v>0</v>
      </c>
      <c r="M61" s="526">
        <f t="shared" si="7"/>
        <v>0</v>
      </c>
      <c r="N61" s="112" t="s">
        <v>1456</v>
      </c>
      <c r="O61" s="183" t="s">
        <v>1393</v>
      </c>
      <c r="P61" s="185"/>
      <c r="Q61" s="185"/>
    </row>
    <row r="62" spans="2:17" s="164" customFormat="1" ht="21" hidden="1" customHeight="1" thickBot="1">
      <c r="B62" s="181" t="s">
        <v>1457</v>
      </c>
      <c r="C62" s="182" t="s">
        <v>1314</v>
      </c>
      <c r="D62" s="183" t="s">
        <v>1444</v>
      </c>
      <c r="E62" s="184">
        <v>34</v>
      </c>
      <c r="F62" s="183"/>
      <c r="G62" s="609"/>
      <c r="H62" s="603"/>
      <c r="I62" s="603"/>
      <c r="J62" s="526">
        <f t="shared" si="4"/>
        <v>0</v>
      </c>
      <c r="K62" s="526">
        <f t="shared" si="5"/>
        <v>0</v>
      </c>
      <c r="L62" s="526">
        <f t="shared" si="6"/>
        <v>0</v>
      </c>
      <c r="M62" s="526">
        <f t="shared" si="7"/>
        <v>0</v>
      </c>
      <c r="N62" s="112" t="s">
        <v>1458</v>
      </c>
      <c r="O62" s="183" t="s">
        <v>1393</v>
      </c>
      <c r="P62" s="185"/>
      <c r="Q62" s="185"/>
    </row>
    <row r="63" spans="2:17" s="164" customFormat="1" ht="21" hidden="1" customHeight="1" thickBot="1">
      <c r="B63" s="181" t="s">
        <v>1459</v>
      </c>
      <c r="C63" s="182" t="s">
        <v>1314</v>
      </c>
      <c r="D63" s="183" t="s">
        <v>1444</v>
      </c>
      <c r="E63" s="184">
        <v>35</v>
      </c>
      <c r="F63" s="183"/>
      <c r="G63" s="609"/>
      <c r="H63" s="603"/>
      <c r="I63" s="603"/>
      <c r="J63" s="526">
        <f t="shared" si="4"/>
        <v>0</v>
      </c>
      <c r="K63" s="526">
        <f t="shared" si="5"/>
        <v>0</v>
      </c>
      <c r="L63" s="526">
        <f t="shared" si="6"/>
        <v>0</v>
      </c>
      <c r="M63" s="526">
        <f t="shared" si="7"/>
        <v>0</v>
      </c>
      <c r="N63" s="112" t="s">
        <v>1460</v>
      </c>
      <c r="O63" s="183" t="s">
        <v>1393</v>
      </c>
      <c r="P63" s="185"/>
      <c r="Q63" s="185"/>
    </row>
    <row r="64" spans="2:17" s="164" customFormat="1" ht="21" hidden="1" customHeight="1" thickBot="1">
      <c r="B64" s="181" t="s">
        <v>1461</v>
      </c>
      <c r="C64" s="182" t="s">
        <v>1314</v>
      </c>
      <c r="D64" s="183" t="s">
        <v>1444</v>
      </c>
      <c r="E64" s="184">
        <v>35</v>
      </c>
      <c r="F64" s="183"/>
      <c r="G64" s="609"/>
      <c r="H64" s="603"/>
      <c r="I64" s="603"/>
      <c r="J64" s="526">
        <f t="shared" si="4"/>
        <v>0</v>
      </c>
      <c r="K64" s="526">
        <f t="shared" si="5"/>
        <v>0</v>
      </c>
      <c r="L64" s="526">
        <f t="shared" si="6"/>
        <v>0</v>
      </c>
      <c r="M64" s="526">
        <f t="shared" si="7"/>
        <v>0</v>
      </c>
      <c r="N64" s="112" t="s">
        <v>1462</v>
      </c>
      <c r="O64" s="183" t="s">
        <v>1393</v>
      </c>
      <c r="P64" s="185"/>
      <c r="Q64" s="185"/>
    </row>
    <row r="65" spans="2:17" s="164" customFormat="1" ht="21" hidden="1" customHeight="1" thickBot="1">
      <c r="B65" s="181" t="s">
        <v>1463</v>
      </c>
      <c r="C65" s="182" t="s">
        <v>1314</v>
      </c>
      <c r="D65" s="183" t="s">
        <v>1444</v>
      </c>
      <c r="E65" s="184">
        <v>35</v>
      </c>
      <c r="F65" s="183"/>
      <c r="G65" s="609"/>
      <c r="H65" s="603"/>
      <c r="I65" s="603"/>
      <c r="J65" s="526">
        <f t="shared" si="4"/>
        <v>0</v>
      </c>
      <c r="K65" s="526">
        <f t="shared" si="5"/>
        <v>0</v>
      </c>
      <c r="L65" s="526">
        <f t="shared" si="6"/>
        <v>0</v>
      </c>
      <c r="M65" s="526">
        <f t="shared" si="7"/>
        <v>0</v>
      </c>
      <c r="N65" s="112" t="s">
        <v>1464</v>
      </c>
      <c r="O65" s="183" t="s">
        <v>1393</v>
      </c>
      <c r="P65" s="185"/>
      <c r="Q65" s="185"/>
    </row>
    <row r="66" spans="2:17" s="164" customFormat="1" ht="21" hidden="1" customHeight="1" thickBot="1">
      <c r="B66" s="181" t="s">
        <v>1465</v>
      </c>
      <c r="C66" s="182" t="s">
        <v>1314</v>
      </c>
      <c r="D66" s="183" t="s">
        <v>1444</v>
      </c>
      <c r="E66" s="184">
        <v>35</v>
      </c>
      <c r="F66" s="183"/>
      <c r="G66" s="609"/>
      <c r="H66" s="603"/>
      <c r="I66" s="603"/>
      <c r="J66" s="526">
        <f t="shared" si="4"/>
        <v>0</v>
      </c>
      <c r="K66" s="526">
        <f t="shared" si="5"/>
        <v>0</v>
      </c>
      <c r="L66" s="526">
        <f t="shared" si="6"/>
        <v>0</v>
      </c>
      <c r="M66" s="526">
        <f t="shared" si="7"/>
        <v>0</v>
      </c>
      <c r="N66" s="112" t="s">
        <v>1466</v>
      </c>
      <c r="O66" s="183" t="s">
        <v>1393</v>
      </c>
      <c r="P66" s="185"/>
      <c r="Q66" s="185"/>
    </row>
    <row r="67" spans="2:17" s="164" customFormat="1" ht="21" hidden="1" customHeight="1" thickBot="1">
      <c r="B67" s="181" t="s">
        <v>1467</v>
      </c>
      <c r="C67" s="182" t="s">
        <v>1314</v>
      </c>
      <c r="D67" s="183" t="s">
        <v>1444</v>
      </c>
      <c r="E67" s="184">
        <v>35</v>
      </c>
      <c r="F67" s="183"/>
      <c r="G67" s="609"/>
      <c r="H67" s="603"/>
      <c r="I67" s="603"/>
      <c r="J67" s="526">
        <f t="shared" si="4"/>
        <v>0</v>
      </c>
      <c r="K67" s="526">
        <f t="shared" si="5"/>
        <v>0</v>
      </c>
      <c r="L67" s="526">
        <f t="shared" si="6"/>
        <v>0</v>
      </c>
      <c r="M67" s="526">
        <f t="shared" si="7"/>
        <v>0</v>
      </c>
      <c r="N67" s="112" t="s">
        <v>1468</v>
      </c>
      <c r="O67" s="183" t="s">
        <v>1393</v>
      </c>
      <c r="P67" s="185"/>
      <c r="Q67" s="185"/>
    </row>
    <row r="68" spans="2:17" s="164" customFormat="1" ht="21" hidden="1" customHeight="1" thickBot="1">
      <c r="B68" s="187" t="s">
        <v>1469</v>
      </c>
      <c r="C68" s="188" t="s">
        <v>1314</v>
      </c>
      <c r="D68" s="189" t="s">
        <v>1444</v>
      </c>
      <c r="E68" s="190">
        <v>35</v>
      </c>
      <c r="F68" s="189"/>
      <c r="G68" s="609"/>
      <c r="H68" s="603"/>
      <c r="I68" s="603"/>
      <c r="J68" s="526">
        <f t="shared" si="4"/>
        <v>0</v>
      </c>
      <c r="K68" s="526">
        <f t="shared" si="5"/>
        <v>0</v>
      </c>
      <c r="L68" s="526">
        <f t="shared" si="6"/>
        <v>0</v>
      </c>
      <c r="M68" s="526">
        <f t="shared" si="7"/>
        <v>0</v>
      </c>
      <c r="N68" s="509" t="s">
        <v>1470</v>
      </c>
      <c r="O68" s="189" t="s">
        <v>1393</v>
      </c>
      <c r="P68" s="191"/>
      <c r="Q68" s="191"/>
    </row>
    <row r="69" spans="2:17" s="164" customFormat="1" ht="21" customHeight="1" thickBot="1">
      <c r="B69" s="175" t="s">
        <v>1471</v>
      </c>
      <c r="C69" s="176" t="s">
        <v>1314</v>
      </c>
      <c r="D69" s="177" t="s">
        <v>1472</v>
      </c>
      <c r="E69" s="177" t="s">
        <v>1473</v>
      </c>
      <c r="F69" s="152" t="s">
        <v>1474</v>
      </c>
      <c r="G69" s="597"/>
      <c r="H69" s="603" t="s">
        <v>342</v>
      </c>
      <c r="I69" s="597" t="s">
        <v>97</v>
      </c>
      <c r="J69" s="526">
        <f t="shared" si="4"/>
        <v>0</v>
      </c>
      <c r="K69" s="526">
        <f t="shared" si="5"/>
        <v>0</v>
      </c>
      <c r="L69" s="526">
        <f t="shared" si="6"/>
        <v>1</v>
      </c>
      <c r="M69" s="526">
        <f t="shared" si="7"/>
        <v>0</v>
      </c>
      <c r="N69" s="507" t="s">
        <v>1475</v>
      </c>
      <c r="O69" s="254" t="s">
        <v>457</v>
      </c>
      <c r="P69" s="255"/>
      <c r="Q69" s="179"/>
    </row>
    <row r="70" spans="2:17" s="164" customFormat="1" ht="21" hidden="1" customHeight="1" thickBot="1">
      <c r="B70" s="181" t="s">
        <v>1476</v>
      </c>
      <c r="C70" s="182" t="s">
        <v>1314</v>
      </c>
      <c r="D70" s="183" t="s">
        <v>1472</v>
      </c>
      <c r="E70" s="183" t="s">
        <v>1477</v>
      </c>
      <c r="F70" s="183"/>
      <c r="G70" s="609"/>
      <c r="H70" s="603"/>
      <c r="I70" s="603"/>
      <c r="J70" s="526">
        <f t="shared" si="4"/>
        <v>0</v>
      </c>
      <c r="K70" s="526">
        <f t="shared" si="5"/>
        <v>0</v>
      </c>
      <c r="L70" s="526">
        <f t="shared" si="6"/>
        <v>0</v>
      </c>
      <c r="M70" s="526">
        <f t="shared" si="7"/>
        <v>0</v>
      </c>
      <c r="N70" s="112" t="s">
        <v>1478</v>
      </c>
      <c r="O70" s="183" t="s">
        <v>687</v>
      </c>
      <c r="P70" s="185"/>
      <c r="Q70" s="185"/>
    </row>
    <row r="71" spans="2:17" s="164" customFormat="1" ht="21" hidden="1" customHeight="1" thickBot="1">
      <c r="B71" s="181" t="s">
        <v>1479</v>
      </c>
      <c r="C71" s="182" t="s">
        <v>1314</v>
      </c>
      <c r="D71" s="183" t="s">
        <v>1472</v>
      </c>
      <c r="E71" s="183" t="s">
        <v>1477</v>
      </c>
      <c r="F71" s="183"/>
      <c r="G71" s="609"/>
      <c r="H71" s="603"/>
      <c r="I71" s="603"/>
      <c r="J71" s="526">
        <f t="shared" si="4"/>
        <v>0</v>
      </c>
      <c r="K71" s="526">
        <f t="shared" si="5"/>
        <v>0</v>
      </c>
      <c r="L71" s="526">
        <f t="shared" si="6"/>
        <v>0</v>
      </c>
      <c r="M71" s="526">
        <f t="shared" si="7"/>
        <v>0</v>
      </c>
      <c r="N71" s="112" t="s">
        <v>1480</v>
      </c>
      <c r="O71" s="183" t="s">
        <v>687</v>
      </c>
      <c r="P71" s="185"/>
      <c r="Q71" s="185"/>
    </row>
    <row r="72" spans="2:17" s="164" customFormat="1" ht="21" customHeight="1" thickBot="1">
      <c r="B72" s="181" t="s">
        <v>1481</v>
      </c>
      <c r="C72" s="182" t="s">
        <v>1314</v>
      </c>
      <c r="D72" s="183" t="s">
        <v>1472</v>
      </c>
      <c r="E72" s="184" t="s">
        <v>455</v>
      </c>
      <c r="F72" s="150" t="s">
        <v>1482</v>
      </c>
      <c r="G72" s="596"/>
      <c r="H72" s="603" t="s">
        <v>342</v>
      </c>
      <c r="I72" s="597" t="s">
        <v>97</v>
      </c>
      <c r="J72" s="526">
        <f t="shared" si="4"/>
        <v>0</v>
      </c>
      <c r="K72" s="526">
        <f t="shared" si="5"/>
        <v>0</v>
      </c>
      <c r="L72" s="526">
        <f t="shared" si="6"/>
        <v>1</v>
      </c>
      <c r="M72" s="526">
        <f t="shared" si="7"/>
        <v>0</v>
      </c>
      <c r="N72" s="112" t="s">
        <v>1483</v>
      </c>
      <c r="O72" s="183" t="s">
        <v>704</v>
      </c>
      <c r="P72" s="185"/>
      <c r="Q72" s="185"/>
    </row>
    <row r="73" spans="2:17" s="164" customFormat="1" ht="21" customHeight="1" thickBot="1">
      <c r="B73" s="181" t="s">
        <v>1484</v>
      </c>
      <c r="C73" s="182" t="s">
        <v>1314</v>
      </c>
      <c r="D73" s="183" t="s">
        <v>1472</v>
      </c>
      <c r="E73" s="184" t="s">
        <v>455</v>
      </c>
      <c r="F73" s="150" t="s">
        <v>1482</v>
      </c>
      <c r="G73" s="596"/>
      <c r="H73" s="603" t="s">
        <v>342</v>
      </c>
      <c r="I73" s="597" t="s">
        <v>97</v>
      </c>
      <c r="J73" s="526">
        <f t="shared" si="4"/>
        <v>0</v>
      </c>
      <c r="K73" s="526">
        <f t="shared" si="5"/>
        <v>0</v>
      </c>
      <c r="L73" s="526">
        <f t="shared" si="6"/>
        <v>1</v>
      </c>
      <c r="M73" s="526">
        <f t="shared" si="7"/>
        <v>0</v>
      </c>
      <c r="N73" s="112" t="s">
        <v>1485</v>
      </c>
      <c r="O73" s="183" t="s">
        <v>704</v>
      </c>
      <c r="P73" s="185"/>
      <c r="Q73" s="185"/>
    </row>
    <row r="74" spans="2:17" s="164" customFormat="1" ht="21" customHeight="1">
      <c r="B74" s="181" t="s">
        <v>1486</v>
      </c>
      <c r="C74" s="182" t="s">
        <v>1314</v>
      </c>
      <c r="D74" s="183" t="s">
        <v>1472</v>
      </c>
      <c r="E74" s="184" t="s">
        <v>462</v>
      </c>
      <c r="F74" s="150" t="s">
        <v>1487</v>
      </c>
      <c r="G74" s="596"/>
      <c r="H74" s="603" t="s">
        <v>342</v>
      </c>
      <c r="I74" s="597" t="s">
        <v>97</v>
      </c>
      <c r="J74" s="526">
        <f t="shared" si="4"/>
        <v>0</v>
      </c>
      <c r="K74" s="526">
        <f t="shared" si="5"/>
        <v>0</v>
      </c>
      <c r="L74" s="526">
        <f t="shared" si="6"/>
        <v>1</v>
      </c>
      <c r="M74" s="526">
        <f t="shared" si="7"/>
        <v>0</v>
      </c>
      <c r="N74" s="112" t="s">
        <v>1488</v>
      </c>
      <c r="O74" s="183" t="s">
        <v>704</v>
      </c>
      <c r="P74" s="185"/>
      <c r="Q74" s="185"/>
    </row>
    <row r="75" spans="2:17" s="164" customFormat="1" ht="21" hidden="1" customHeight="1" thickBot="1">
      <c r="B75" s="181" t="s">
        <v>1489</v>
      </c>
      <c r="C75" s="182" t="s">
        <v>1314</v>
      </c>
      <c r="D75" s="183" t="s">
        <v>1472</v>
      </c>
      <c r="E75" s="184" t="s">
        <v>1473</v>
      </c>
      <c r="F75" s="184"/>
      <c r="G75" s="620"/>
      <c r="H75" s="620"/>
      <c r="I75" s="620"/>
      <c r="J75" s="526">
        <f t="shared" si="4"/>
        <v>0</v>
      </c>
      <c r="K75" s="526">
        <f t="shared" si="5"/>
        <v>0</v>
      </c>
      <c r="L75" s="526">
        <f t="shared" si="6"/>
        <v>0</v>
      </c>
      <c r="M75" s="526">
        <f t="shared" si="7"/>
        <v>0</v>
      </c>
      <c r="N75" s="112" t="s">
        <v>1490</v>
      </c>
      <c r="O75" s="183" t="s">
        <v>230</v>
      </c>
      <c r="P75" s="185"/>
      <c r="Q75" s="185"/>
    </row>
    <row r="76" spans="2:17" s="164" customFormat="1" ht="21" hidden="1" customHeight="1" thickBot="1">
      <c r="B76" s="181" t="s">
        <v>1491</v>
      </c>
      <c r="C76" s="182" t="s">
        <v>1314</v>
      </c>
      <c r="D76" s="183" t="s">
        <v>1472</v>
      </c>
      <c r="E76" s="184" t="s">
        <v>1492</v>
      </c>
      <c r="F76" s="184"/>
      <c r="G76" s="620"/>
      <c r="H76" s="620"/>
      <c r="I76" s="620"/>
      <c r="J76" s="526">
        <f t="shared" si="4"/>
        <v>0</v>
      </c>
      <c r="K76" s="526">
        <f t="shared" si="5"/>
        <v>0</v>
      </c>
      <c r="L76" s="526">
        <f t="shared" si="6"/>
        <v>0</v>
      </c>
      <c r="M76" s="526">
        <f t="shared" si="7"/>
        <v>0</v>
      </c>
      <c r="N76" s="112" t="s">
        <v>1493</v>
      </c>
      <c r="O76" s="183" t="s">
        <v>230</v>
      </c>
      <c r="P76" s="185"/>
      <c r="Q76" s="185"/>
    </row>
    <row r="77" spans="2:17" s="164" customFormat="1" ht="21" hidden="1" customHeight="1" thickBot="1">
      <c r="B77" s="181" t="s">
        <v>1494</v>
      </c>
      <c r="C77" s="182" t="s">
        <v>1314</v>
      </c>
      <c r="D77" s="183" t="s">
        <v>1472</v>
      </c>
      <c r="E77" s="184" t="s">
        <v>1495</v>
      </c>
      <c r="F77" s="150" t="s">
        <v>949</v>
      </c>
      <c r="G77" s="596"/>
      <c r="H77" s="596"/>
      <c r="I77" s="596"/>
      <c r="J77" s="526">
        <f t="shared" si="4"/>
        <v>0</v>
      </c>
      <c r="K77" s="526">
        <f t="shared" si="5"/>
        <v>0</v>
      </c>
      <c r="L77" s="526">
        <f t="shared" si="6"/>
        <v>0</v>
      </c>
      <c r="M77" s="526">
        <f t="shared" si="7"/>
        <v>0</v>
      </c>
      <c r="N77" s="112" t="s">
        <v>1496</v>
      </c>
      <c r="O77" s="183" t="s">
        <v>230</v>
      </c>
      <c r="P77" s="185"/>
      <c r="Q77" s="185"/>
    </row>
    <row r="78" spans="2:17" s="164" customFormat="1" ht="21" hidden="1" customHeight="1" thickBot="1">
      <c r="B78" s="181" t="s">
        <v>1497</v>
      </c>
      <c r="C78" s="182" t="s">
        <v>1314</v>
      </c>
      <c r="D78" s="183" t="s">
        <v>1472</v>
      </c>
      <c r="E78" s="184">
        <v>41</v>
      </c>
      <c r="F78" s="184"/>
      <c r="G78" s="620"/>
      <c r="H78" s="620"/>
      <c r="I78" s="620"/>
      <c r="J78" s="526">
        <f t="shared" si="4"/>
        <v>0</v>
      </c>
      <c r="K78" s="526">
        <f t="shared" si="5"/>
        <v>0</v>
      </c>
      <c r="L78" s="526">
        <f t="shared" si="6"/>
        <v>0</v>
      </c>
      <c r="M78" s="526">
        <f t="shared" si="7"/>
        <v>0</v>
      </c>
      <c r="N78" s="112" t="s">
        <v>1498</v>
      </c>
      <c r="O78" s="183" t="s">
        <v>230</v>
      </c>
      <c r="P78" s="185"/>
      <c r="Q78" s="185"/>
    </row>
    <row r="79" spans="2:17" s="164" customFormat="1" ht="21" hidden="1" customHeight="1" thickBot="1">
      <c r="B79" s="187" t="s">
        <v>1499</v>
      </c>
      <c r="C79" s="188" t="s">
        <v>1314</v>
      </c>
      <c r="D79" s="189" t="s">
        <v>1472</v>
      </c>
      <c r="E79" s="189" t="s">
        <v>949</v>
      </c>
      <c r="F79" s="189"/>
      <c r="G79" s="625"/>
      <c r="H79" s="625"/>
      <c r="I79" s="625"/>
      <c r="J79" s="526">
        <f t="shared" si="4"/>
        <v>0</v>
      </c>
      <c r="K79" s="526">
        <f t="shared" si="5"/>
        <v>0</v>
      </c>
      <c r="L79" s="526">
        <f t="shared" si="6"/>
        <v>0</v>
      </c>
      <c r="M79" s="526">
        <f t="shared" si="7"/>
        <v>0</v>
      </c>
      <c r="N79" s="110" t="s">
        <v>1500</v>
      </c>
      <c r="O79" s="189" t="s">
        <v>230</v>
      </c>
      <c r="P79" s="191"/>
      <c r="Q79" s="191" t="s">
        <v>301</v>
      </c>
    </row>
    <row r="80" spans="2:17" ht="14.85" customHeight="1">
      <c r="N80" s="257"/>
    </row>
    <row r="81" spans="14:14" ht="14.85" customHeight="1">
      <c r="N81" s="257"/>
    </row>
    <row r="82" spans="14:14" ht="14.85" customHeight="1">
      <c r="N82" s="257"/>
    </row>
  </sheetData>
  <autoFilter ref="B7:Q79" xr:uid="{00000000-0009-0000-0000-000004000000}">
    <filterColumn colId="6">
      <customFilters>
        <customFilter operator="notEqual" val=" "/>
      </customFilters>
    </filterColumn>
  </autoFilter>
  <conditionalFormatting sqref="N11">
    <cfRule type="expression" dxfId="92" priority="3">
      <formula>IF(FALSE,_SORT(_ONEDARRAY(FALSE,$G$18:$G$18)),AND(COUNTIF($G$18:$G$18, N11)&gt;1,NOT(ISBLANK(N11))))</formula>
    </cfRule>
  </conditionalFormatting>
  <conditionalFormatting sqref="N17">
    <cfRule type="expression" dxfId="91" priority="1">
      <formula>IF(FALSE,_SORT(_ONEDARRAY(FALSE,$G$24:$G$24)),AND(COUNTIF($G$24:$G$24, N17)&gt;1,NOT(ISBLANK(N17))))</formula>
    </cfRule>
  </conditionalFormatting>
  <conditionalFormatting sqref="N23">
    <cfRule type="expression" dxfId="90" priority="2">
      <formula>IF(FALSE,_SORT(_ONEDARRAY(FALSE,$G$30:$G$30)),AND(COUNTIF($G$30:$G$30, N23)&gt;1,NOT(ISBLANK(N23))))</formula>
    </cfRule>
  </conditionalFormatting>
  <hyperlinks>
    <hyperlink ref="C11" location="mdrp" display="mdrp" xr:uid="{00000000-0004-0000-0400-000002000000}"/>
    <hyperlink ref="D11" location="mdrp" display="mdrp" xr:uid="{00000000-0004-0000-0400-000003000000}"/>
    <hyperlink ref="E11" location="mdrp" display="mdrp" xr:uid="{00000000-0004-0000-0400-000004000000}"/>
    <hyperlink ref="F11" location="mdrp" display="mdrp" xr:uid="{00000000-0004-0000-0400-000005000000}"/>
    <hyperlink ref="O11" location="mdrp" display="mdrp" xr:uid="{00000000-0004-0000-0400-000007000000}"/>
    <hyperlink ref="C16" location="mdr_no_p" display="mdr_no_p" xr:uid="{00000000-0004-0000-0400-00000C000000}"/>
    <hyperlink ref="D16" location="mdr_no_p" display="mdr_no_p" xr:uid="{00000000-0004-0000-0400-00000D000000}"/>
    <hyperlink ref="E16" location="mdr_no_p" display="mdr_no_p" xr:uid="{00000000-0004-0000-0400-00000E000000}"/>
    <hyperlink ref="F16" location="mdr_no_p" display="mdr_no_p" xr:uid="{00000000-0004-0000-0400-00000F000000}"/>
    <hyperlink ref="C17" location="mdra" display="mdra" xr:uid="{00000000-0004-0000-0400-000011000000}"/>
    <hyperlink ref="D17" location="mdra" display="mdra" xr:uid="{00000000-0004-0000-0400-000012000000}"/>
    <hyperlink ref="E17" location="mdra" display="mdra" xr:uid="{00000000-0004-0000-0400-000013000000}"/>
    <hyperlink ref="F17" location="mdra" display="mdra" xr:uid="{00000000-0004-0000-0400-000014000000}"/>
    <hyperlink ref="O17" location="mdra" display="mdra" xr:uid="{00000000-0004-0000-0400-000016000000}"/>
    <hyperlink ref="C22" location="mdr_no_a" display="mdr_no_a" xr:uid="{00000000-0004-0000-0400-00001A000000}"/>
    <hyperlink ref="D22" location="mdr_no_a" display="mdr_no_a" xr:uid="{00000000-0004-0000-0400-00001B000000}"/>
    <hyperlink ref="E22" location="mdr_no_a" display="mdr_no_a" xr:uid="{00000000-0004-0000-0400-00001C000000}"/>
    <hyperlink ref="F22" location="mdr_no_a" display="mdr_no_a" xr:uid="{00000000-0004-0000-0400-00001D000000}"/>
    <hyperlink ref="C23" location="mdrt" display="mdrt" xr:uid="{00000000-0004-0000-0400-00001F000000}"/>
    <hyperlink ref="D23" location="mdrt" display="mdrt" xr:uid="{00000000-0004-0000-0400-000020000000}"/>
    <hyperlink ref="E23" location="mdrt" display="mdrt" xr:uid="{00000000-0004-0000-0400-000021000000}"/>
    <hyperlink ref="F23" location="mdrt" display="mdrt" xr:uid="{00000000-0004-0000-0400-000022000000}"/>
    <hyperlink ref="O23" location="mdrt" display="mdrt" xr:uid="{00000000-0004-0000-0400-000024000000}"/>
    <hyperlink ref="C35" location="mdr_no_t" display="mdr_no_t" xr:uid="{00000000-0004-0000-0400-000030000000}"/>
    <hyperlink ref="D35" location="mdr_no_t" display="mdr_no_t" xr:uid="{00000000-0004-0000-0400-000031000000}"/>
    <hyperlink ref="E35" location="mdr_no_t" display="mdr_no_t" xr:uid="{00000000-0004-0000-0400-000032000000}"/>
    <hyperlink ref="F35" location="mdr_no_t" display="mdr_no_t" xr:uid="{00000000-0004-0000-0400-000033000000}"/>
    <hyperlink ref="O35" location="mdr_no_t" display="mdr_no_t" xr:uid="{00000000-0004-0000-0400-000035000000}"/>
    <hyperlink ref="F8" r:id="rId1" location="1404" xr:uid="{E5C99AF2-77E5-4E29-910F-3FE9E0BB89C7}"/>
    <hyperlink ref="F12:F13" r:id="rId2" location="1437" display="AR 11" xr:uid="{76D79575-5192-40C0-9E66-E3504FFA50EE}"/>
    <hyperlink ref="F20" r:id="rId3" location="1442" xr:uid="{903A8B78-9574-4B34-A34B-3B30DF5052C0}"/>
    <hyperlink ref="F28:F31" r:id="rId4" location="1444" display="AR 16" xr:uid="{4F496560-88DC-4A3E-82E5-8AD43A223625}"/>
    <hyperlink ref="F36:F39" r:id="rId5" location="1449" display="AR 21 - 22" xr:uid="{F983053B-E463-4829-8E96-8DC8E2FED536}"/>
    <hyperlink ref="F40:F42" r:id="rId6" location="1448" display="AR 20" xr:uid="{53FD3715-C37F-4B78-BB54-02B0D603F829}"/>
    <hyperlink ref="F44" r:id="rId7" location="1462" xr:uid="{6BC26FC4-EDFD-4724-A361-DC74D1D2FCF9}"/>
    <hyperlink ref="F45" r:id="rId8" location="1468" xr:uid="{AE43152F-8F6F-4C07-8767-01EDCEBF943A}"/>
    <hyperlink ref="F56" r:id="rId9" location="1471" xr:uid="{EA60797B-136C-42D4-80D3-7117E27BEA96}"/>
    <hyperlink ref="F69" r:id="rId10" location="1477" xr:uid="{E10F6B72-F641-4CE3-B5EE-E0F44006F5D9}"/>
    <hyperlink ref="F72:F73" r:id="rId11" location="1474" display="AR 31" xr:uid="{D2E085FB-A503-4C7D-B19B-57FA68118BCF}"/>
    <hyperlink ref="F74" r:id="rId12" location="6043" xr:uid="{CDAC962F-17C1-46EE-B409-BD4A3E9789C8}"/>
    <hyperlink ref="F77" r:id="rId13" location="1478" xr:uid="{3351E340-6749-450C-8814-6793AAD9679B}"/>
    <hyperlink ref="N8" r:id="rId14" location="5845" display="https://xbrl.efrag.org/e-esrs/esrs-set1-2023.html - 5845" xr:uid="{B2293995-446D-42FC-AAC0-6388FB0FE13F}"/>
    <hyperlink ref="N9" r:id="rId15" location="5847" display="https://xbrl.efrag.org/e-esrs/esrs-set1-2023.html - 5847" xr:uid="{ABC1F415-42EB-4746-9B7A-478181EBE628}"/>
    <hyperlink ref="N11" location="mdrp" display="mdrp" xr:uid="{DF2F9EE8-1025-478E-8360-E808D9295D02}"/>
    <hyperlink ref="N12" r:id="rId16" location="5853" display="https://xbrl.efrag.org/e-esrs/esrs-set1-2023.html - 5853" xr:uid="{B50D7F15-F930-4475-A5F6-B21E8C6A9D57}"/>
    <hyperlink ref="N13" r:id="rId17" location="5855" display="https://xbrl.efrag.org/e-esrs/esrs-set1-2023.html - 5855" xr:uid="{9D9D608C-960A-4D87-87BB-AF2FDB0D4D51}"/>
    <hyperlink ref="N14" r:id="rId18" location="5857" display="https://xbrl.efrag.org/e-esrs/esrs-set1-2023.html - 5857" xr:uid="{4CFC457B-8A52-46F5-82BC-919A4EFEFB30}"/>
    <hyperlink ref="N15" r:id="rId19" location="1438" display="https://xbrl.efrag.org/e-esrs/esrs-set1-2023.html - 1438" xr:uid="{6DA5502F-5470-4763-8368-36E31F9A2789}"/>
    <hyperlink ref="N16" location="mdr_no_p" display="mdr_no_p" xr:uid="{1DAFA820-8E76-4C89-868A-90C5C65FF995}"/>
    <hyperlink ref="N17" location="mdra" display="mdra" xr:uid="{C9819403-5B10-4EF6-93D7-06BD6100A859}"/>
    <hyperlink ref="N18" r:id="rId20" location="1358" display="https://xbrl.efrag.org/e-esrs/esrs-set1-2023.html - 1358" xr:uid="{ECF6C79E-406F-41A0-A797-A2528C02CADE}"/>
    <hyperlink ref="N20" r:id="rId21" location="1358" display="https://xbrl.efrag.org/e-esrs/esrs-set1-2023.html - 1358" xr:uid="{94F12365-8E0D-4223-AA43-E34D2445CE76}"/>
    <hyperlink ref="N21" r:id="rId22" location="1443" display="https://xbrl.efrag.org/e-esrs/esrs-set1-2023.html - 1443" xr:uid="{57BD778D-5650-4A9F-8F7D-3C0104D7EFEB}"/>
    <hyperlink ref="N22" location="mdr_no_a" display="mdr_no_a" xr:uid="{B4BD41D3-96CB-49AA-A6B5-9F2874F0CAB5}"/>
    <hyperlink ref="N23" location="mdrt" display="mdrt" xr:uid="{90635F19-0144-4B36-B288-1B0F17FCC092}"/>
    <hyperlink ref="N24" r:id="rId23" location="5873" display="https://xbrl.efrag.org/e-esrs/esrs-set1-2023.html - 5873" xr:uid="{A8CDEA0B-C7E9-4B22-9981-A0CE8291BF95}"/>
    <hyperlink ref="N25" r:id="rId24" location="5875" display="https://xbrl.efrag.org/e-esrs/esrs-set1-2023.html - 5875" xr:uid="{834F89D5-6378-472B-A059-82E311C70B71}"/>
    <hyperlink ref="N26" r:id="rId25" location="5877" display="https://xbrl.efrag.org/e-esrs/esrs-set1-2023.html - 5877" xr:uid="{64650099-80F7-4F2C-8A8E-509DE614BEA0}"/>
    <hyperlink ref="N27" r:id="rId26" location="5879" display="https://xbrl.efrag.org/e-esrs/esrs-set1-2023.html - 5879" xr:uid="{15B12E7F-CC8F-4404-9081-DDA09DFF8526}"/>
    <hyperlink ref="N28" r:id="rId27" location="1370" display="https://xbrl.efrag.org/e-esrs/esrs-set1-2023.html - 1370" xr:uid="{52DB0BB7-B7BE-458F-B9DF-CAA356D7BBC1}"/>
    <hyperlink ref="N29" r:id="rId28" location="5882" display="https://xbrl.efrag.org/e-esrs/esrs-set1-2023.html - 5882" xr:uid="{5CE8A83C-071E-4692-939F-A04E9B8CC730}"/>
    <hyperlink ref="N30" r:id="rId29" location="5884" display="https://xbrl.efrag.org/e-esrs/esrs-set1-2023.html - 5884" xr:uid="{4E841686-F041-44E5-8D18-A3734227DD9E}"/>
    <hyperlink ref="N31" r:id="rId30" location="5886" display="https://xbrl.efrag.org/e-esrs/esrs-set1-2023.html - 5886" xr:uid="{7AE284FD-E4B0-4F8D-86E0-329CF74192F6}"/>
    <hyperlink ref="N32" r:id="rId31" location="1374" display="https://xbrl.efrag.org/e-esrs/esrs-set1-2023.html - 1374" xr:uid="{AF78372A-7451-44D5-AA2F-26452F88A4A1}"/>
    <hyperlink ref="N33" r:id="rId32" location="1445" display="https://xbrl.efrag.org/e-esrs/esrs-set1-2023.html - 1445" xr:uid="{80908F71-333C-4C1A-922A-CA1DE2D3B6C6}"/>
    <hyperlink ref="N34" r:id="rId33" location="1446" display="https://xbrl.efrag.org/e-esrs/esrs-set1-2023.html - 1446" xr:uid="{161C3F7F-2F4A-4D1B-AD0A-2D6DD807A60E}"/>
    <hyperlink ref="N35" location="mdr_no_t" display="mdr_no_t" xr:uid="{063DA3BD-9E01-468E-9618-8575F3F73FBC}"/>
    <hyperlink ref="N36" r:id="rId34" location="5892" display="https://xbrl.efrag.org/e-esrs/esrs-set1-2023.html - 5892" xr:uid="{262F405C-44F7-43AA-8F97-125ED69A7A9F}"/>
    <hyperlink ref="N37" r:id="rId35" location="5892" display="https://xbrl.efrag.org/e-esrs/esrs-set1-2023.html - 5892" xr:uid="{3BDC7025-E268-41F5-B0C4-5BC057AAA9AF}"/>
    <hyperlink ref="N38" r:id="rId36" location="5892" display="https://xbrl.efrag.org/e-esrs/esrs-set1-2023.html - 5892" xr:uid="{40F8C8B3-4D59-4E5D-9AA2-5C67337A380A}"/>
    <hyperlink ref="N39" r:id="rId37" location="5892" display="https://xbrl.efrag.org/e-esrs/esrs-set1-2023.html - 5892" xr:uid="{0BC73A72-E15D-4228-8363-ABD7C79A91D1}"/>
    <hyperlink ref="N40" r:id="rId38" location="5894" display="https://xbrl.efrag.org/e-esrs/esrs-set1-2023.html - 5894" xr:uid="{11E06320-1B22-4508-9EF0-5D329176EDA2}"/>
    <hyperlink ref="N41" r:id="rId39" location="5894" display="https://xbrl.efrag.org/e-esrs/esrs-set1-2023.html - 5894" xr:uid="{9B016B88-F0AF-4C50-852D-1D1D8563B4DE}"/>
    <hyperlink ref="N42" r:id="rId40" location="5894" display="https://xbrl.efrag.org/e-esrs/esrs-set1-2023.html - 5894" xr:uid="{71E39461-D255-4C3B-96BD-4C152939829A}"/>
    <hyperlink ref="N43" r:id="rId41" location="5898" display="https://xbrl.efrag.org/e-esrs/esrs-set1-2023.html - 5898" xr:uid="{39C1C8CE-6BC6-4DDF-AC0C-4653C2D1949B}"/>
    <hyperlink ref="N44" r:id="rId42" location="5900" display="https://xbrl.efrag.org/e-esrs/esrs-set1-2023.html - 5900" xr:uid="{AEC02EFD-75A9-4378-A77B-91A3884A1B5A}"/>
    <hyperlink ref="N45" r:id="rId43" location="5902" display="https://xbrl.efrag.org/e-esrs/esrs-set1-2023.html - 5902" xr:uid="{C23BFB9E-EDE4-44AA-B537-EF296EE83226}"/>
    <hyperlink ref="N46" r:id="rId44" location="6009" display="https://xbrl.efrag.org/e-esrs/esrs-set1-2023.html - 6009" xr:uid="{397916D6-90E6-4FDF-B268-865D9772C4F9}"/>
    <hyperlink ref="N47" r:id="rId45" location="6009" display="https://xbrl.efrag.org/e-esrs/esrs-set1-2023.html - 6009" xr:uid="{03C28D05-06DB-4CBA-9C3D-E3812C251BA2}"/>
    <hyperlink ref="N48" r:id="rId46" location="6009" display="https://xbrl.efrag.org/e-esrs/esrs-set1-2023.html - 6009" xr:uid="{3D6493B7-69A7-4B81-9C8D-3F419F8E1A5C}"/>
    <hyperlink ref="N49" r:id="rId47" location="6009" display="https://xbrl.efrag.org/e-esrs/esrs-set1-2023.html - 6009" xr:uid="{53A9DEC8-A74B-4854-9580-3BA2B61B0508}"/>
    <hyperlink ref="N50" r:id="rId48" location="1385" display="https://xbrl.efrag.org/e-esrs/esrs-set1-2023.html - 1385" xr:uid="{9C29DC42-8A52-40D5-AF29-F3189838EF4F}"/>
    <hyperlink ref="N51" r:id="rId49" location="6013" display="https://xbrl.efrag.org/e-esrs/esrs-set1-2023.html - 6013" xr:uid="{A5BD137E-C06F-4312-8E59-79C3F09AF4F6}"/>
    <hyperlink ref="N52" r:id="rId50" location="6015" display="https://xbrl.efrag.org/e-esrs/esrs-set1-2023.html - 6015" xr:uid="{503F5077-C652-4ACC-85E9-7424BBF2B424}"/>
    <hyperlink ref="N53" r:id="rId51" location="6017" display="https://xbrl.efrag.org/e-esrs/esrs-set1-2023.html - 6017" xr:uid="{737AE2C8-F805-4B83-8B58-3CE9559BE19A}"/>
    <hyperlink ref="N54" r:id="rId52" location="6019" display="https://xbrl.efrag.org/e-esrs/esrs-set1-2023.html - 6019" xr:uid="{D752D858-A333-4068-BD78-100092FA4B92}"/>
    <hyperlink ref="N55" r:id="rId53" location="6021" display="https://xbrl.efrag.org/e-esrs/esrs-set1-2023.html - 6021" xr:uid="{E85498CB-17C1-4A9D-B030-B9E6E3F31DC9}"/>
    <hyperlink ref="N56" r:id="rId54" location="1388" display="https://xbrl.efrag.org/e-esrs/esrs-set1-2023.html - 1388" xr:uid="{20F21B1D-8D2F-43A9-A6CD-62C394BC75F9}"/>
    <hyperlink ref="N57" r:id="rId55" location="1388" display="https://xbrl.efrag.org/e-esrs/esrs-set1-2023.html - 1388" xr:uid="{75B2E03F-2232-4274-B414-35D10EF311B9}"/>
    <hyperlink ref="N58" r:id="rId56" location="1388" display="https://xbrl.efrag.org/e-esrs/esrs-set1-2023.html - 1388" xr:uid="{85B7EA99-4C73-40E5-8218-0FD625611B7A}"/>
    <hyperlink ref="N59" r:id="rId57" location="1388" display="https://xbrl.efrag.org/e-esrs/esrs-set1-2023.html - 1388" xr:uid="{9A60D914-BC93-4B73-8B6D-4B09BE1E47A9}"/>
    <hyperlink ref="N60" r:id="rId58" location="1388" display="https://xbrl.efrag.org/e-esrs/esrs-set1-2023.html - 1388" xr:uid="{A75E862B-7E5D-44E7-9BF9-3F33AD85C127}"/>
    <hyperlink ref="N61" r:id="rId59" location="1388" display="https://xbrl.efrag.org/e-esrs/esrs-set1-2023.html - 1388" xr:uid="{7ADE624B-DA77-4E0F-BCE6-29D88003801B}"/>
    <hyperlink ref="N62" r:id="rId60" location="1388" display="https://xbrl.efrag.org/e-esrs/esrs-set1-2023.html - 1388" xr:uid="{2300DFC9-FAB5-43F9-9419-9DC4053896D4}"/>
    <hyperlink ref="N63" r:id="rId61" location="1389" display="https://xbrl.efrag.org/e-esrs/esrs-set1-2023.html - 1389" xr:uid="{37D85E8A-17F1-4D6E-8BFB-4AD7D106A948}"/>
    <hyperlink ref="N64" r:id="rId62" location="1389" display="https://xbrl.efrag.org/e-esrs/esrs-set1-2023.html - 1389" xr:uid="{63F8EE3F-B176-452E-8D42-D76CDA54776D}"/>
    <hyperlink ref="N65" r:id="rId63" location="1389" display="https://xbrl.efrag.org/e-esrs/esrs-set1-2023.html - 1389" xr:uid="{F442F72F-146E-426E-A82E-1B0620A808B0}"/>
    <hyperlink ref="N66" r:id="rId64" location="1389" display="https://xbrl.efrag.org/e-esrs/esrs-set1-2023.html - 1389" xr:uid="{1AB31F88-1F2B-4126-9003-574A2F0ABCA4}"/>
    <hyperlink ref="N67" r:id="rId65" location="1389" display="https://xbrl.efrag.org/e-esrs/esrs-set1-2023.html - 1389" xr:uid="{6EEA7C01-BED0-4A82-95AB-CAAF4BD3DA25}"/>
    <hyperlink ref="N68" r:id="rId66" location="1389" display="https://xbrl.efrag.org/e-esrs/esrs-set1-2023.html - 1389" xr:uid="{8E12C62B-CD30-4FFD-B988-AD233DEA470D}"/>
    <hyperlink ref="N69" r:id="rId67" location="5917" display="https://xbrl.efrag.org/e-esrs/esrs-set1-2023.html - 5917" xr:uid="{E1599C5E-D117-43C3-8424-CA5D02F0484D}"/>
    <hyperlink ref="N70" r:id="rId68" location="5924" display="https://xbrl.efrag.org/e-esrs/esrs-set1-2023.html - 5924" xr:uid="{84935628-D607-4946-8971-EA5DC9AAE6FB}"/>
    <hyperlink ref="N71" r:id="rId69" location="5924" display="https://xbrl.efrag.org/e-esrs/esrs-set1-2023.html - 5924" xr:uid="{A4DD91D8-67DA-4A48-A233-ED2E1874044B}"/>
    <hyperlink ref="N72" r:id="rId70" location="5926" display="https://xbrl.efrag.org/e-esrs/esrs-set1-2023.html - 5926" xr:uid="{3AF7C954-E2DF-4FC2-B367-33316BA3CDFF}"/>
    <hyperlink ref="N73" r:id="rId71" location="5926" display="https://xbrl.efrag.org/e-esrs/esrs-set1-2023.html - 5926" xr:uid="{7DA9EB71-7BBB-4FD8-A6A4-11DEA3FC753F}"/>
    <hyperlink ref="N74" r:id="rId72" location="5928" display="https://xbrl.efrag.org/e-esrs/esrs-set1-2023.html - 5928" xr:uid="{ED1FF525-B30D-43C9-9E3C-184CA87D9BDF}"/>
    <hyperlink ref="N75" r:id="rId73" location="5917" display="https://xbrl.efrag.org/e-esrs/esrs-set1-2023.html - 5917" xr:uid="{6F2E0DEF-E26B-46D6-AB50-7ABE454294E3}"/>
    <hyperlink ref="N76" r:id="rId74" location="5919" display="https://xbrl.efrag.org/e-esrs/esrs-set1-2023.html - 5919" xr:uid="{9639E9E1-11F1-4AFA-BB4A-2F56E6481316}"/>
    <hyperlink ref="N77" r:id="rId75" location="5921" display="https://xbrl.efrag.org/e-esrs/esrs-set1-2023.html - 5921" xr:uid="{D51C0700-8690-4689-9547-506C35B0302E}"/>
    <hyperlink ref="N78" r:id="rId76" location="1403" display="https://xbrl.efrag.org/e-esrs/esrs-set1-2023.html - 1403" xr:uid="{42DEC149-AED7-45BB-AD25-63648639722A}"/>
    <hyperlink ref="N79" r:id="rId77" location="1478" display="https://xbrl.efrag.org/e-esrs/esrs-set1-2023.html - 1478" xr:uid="{E670CE5E-06A5-4A67-8053-251DD963CB10}"/>
    <hyperlink ref="N10" r:id="rId78" location="1433" xr:uid="{738A1C31-4795-4AFF-B868-F5C3DAC0134C}"/>
    <hyperlink ref="N19" r:id="rId79" location="1441" xr:uid="{4976A989-848A-4845-AAD1-12E759DB732E}"/>
  </hyperlinks>
  <pageMargins left="0.23622047244094491" right="0.23622047244094491" top="0.74803149606299213" bottom="0.74803149606299213" header="0.31496062992125984" footer="0.31496062992125984"/>
  <pageSetup paperSize="8" scale="66" fitToHeight="0" orientation="landscape" r:id="rId80"/>
  <drawing r:id="rId8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5" tint="0.59999389629810485"/>
    <pageSetUpPr fitToPage="1"/>
  </sheetPr>
  <dimension ref="B1:X224"/>
  <sheetViews>
    <sheetView showGridLines="0" zoomScale="70" zoomScaleNormal="70" workbookViewId="0">
      <pane ySplit="7" topLeftCell="A8" activePane="bottomLeft" state="frozen"/>
      <selection pane="bottomLeft"/>
    </sheetView>
  </sheetViews>
  <sheetFormatPr defaultColWidth="8.7109375" defaultRowHeight="14.85" customHeight="1"/>
  <cols>
    <col min="1" max="1" width="8.7109375" style="259"/>
    <col min="2" max="2" width="17.7109375" style="259" bestFit="1" customWidth="1"/>
    <col min="3" max="3" width="6.7109375" style="332" bestFit="1" customWidth="1"/>
    <col min="4" max="4" width="8.42578125" style="332" bestFit="1" customWidth="1"/>
    <col min="5" max="5" width="12.140625" style="332" customWidth="1"/>
    <col min="6" max="6" width="19.140625" style="332" customWidth="1"/>
    <col min="7" max="7" width="14.42578125" style="332" customWidth="1"/>
    <col min="8" max="9" width="17.85546875" style="333" customWidth="1"/>
    <col min="10" max="13" width="17.85546875" style="333" hidden="1" customWidth="1"/>
    <col min="14" max="14" width="102.140625" style="332" customWidth="1"/>
    <col min="15" max="15" width="18.28515625" style="259" bestFit="1" customWidth="1"/>
    <col min="16" max="16" width="14.85546875" style="333" customWidth="1"/>
    <col min="17" max="17" width="19.7109375" style="259" customWidth="1"/>
    <col min="18" max="22" width="8.7109375" style="259"/>
    <col min="23" max="23" width="14.28515625" style="164" hidden="1" customWidth="1"/>
    <col min="24" max="24" width="18.7109375" style="164" hidden="1" customWidth="1"/>
    <col min="25" max="16384" width="8.7109375" style="259"/>
  </cols>
  <sheetData>
    <row r="1" spans="2:24" ht="20.100000000000001" customHeight="1">
      <c r="B1" s="818"/>
      <c r="C1" s="818"/>
      <c r="D1" s="818"/>
      <c r="E1" s="818"/>
      <c r="F1" s="818"/>
      <c r="G1" s="818"/>
      <c r="H1" s="818"/>
      <c r="I1" s="819"/>
      <c r="J1" s="819"/>
      <c r="K1" s="819"/>
      <c r="L1" s="819"/>
      <c r="M1" s="819"/>
      <c r="N1" s="818"/>
      <c r="O1" s="818"/>
      <c r="P1" s="818"/>
      <c r="Q1" s="818"/>
    </row>
    <row r="2" spans="2:24" ht="20.100000000000001" customHeight="1">
      <c r="B2" s="719"/>
      <c r="C2" s="719"/>
      <c r="D2" s="719"/>
      <c r="E2" s="719"/>
      <c r="F2" s="719"/>
      <c r="G2" s="719"/>
      <c r="H2" s="719"/>
      <c r="I2" s="720"/>
      <c r="J2" s="720"/>
      <c r="K2" s="720"/>
      <c r="L2" s="720"/>
      <c r="M2" s="720"/>
      <c r="N2" s="719"/>
      <c r="O2" s="719"/>
      <c r="P2" s="719"/>
      <c r="Q2" s="719"/>
    </row>
    <row r="3" spans="2:24" ht="32.450000000000003" customHeight="1">
      <c r="B3" s="719"/>
      <c r="C3" s="108" t="s">
        <v>1501</v>
      </c>
      <c r="D3" s="719"/>
      <c r="E3" s="719"/>
      <c r="F3" s="719"/>
      <c r="G3" s="719"/>
      <c r="H3" s="719"/>
      <c r="I3" s="720"/>
      <c r="J3" s="720"/>
      <c r="K3" s="720"/>
      <c r="L3" s="720"/>
      <c r="M3" s="720"/>
      <c r="N3" s="719"/>
      <c r="O3" s="719"/>
      <c r="P3" s="719"/>
      <c r="Q3" s="719"/>
    </row>
    <row r="4" spans="2:24" ht="20.100000000000001" customHeight="1">
      <c r="B4" s="719"/>
      <c r="C4" s="551"/>
      <c r="D4" s="719"/>
      <c r="E4" s="719"/>
      <c r="F4" s="719"/>
      <c r="G4" s="719"/>
      <c r="H4" s="719"/>
      <c r="I4" s="720"/>
      <c r="J4" s="720"/>
      <c r="K4" s="720"/>
      <c r="L4" s="720"/>
      <c r="M4" s="720"/>
      <c r="N4" s="719"/>
      <c r="O4" s="719"/>
      <c r="P4" s="719"/>
      <c r="Q4" s="719"/>
    </row>
    <row r="5" spans="2:24" ht="20.100000000000001" customHeight="1">
      <c r="B5" s="719"/>
      <c r="C5" s="586" t="s">
        <v>1502</v>
      </c>
      <c r="D5" s="719"/>
      <c r="E5" s="719"/>
      <c r="F5" s="719"/>
      <c r="G5" s="719"/>
      <c r="H5" s="719"/>
      <c r="I5" s="720"/>
      <c r="J5" s="720"/>
      <c r="K5" s="720"/>
      <c r="L5" s="720"/>
      <c r="M5" s="720"/>
      <c r="N5" s="719"/>
      <c r="O5" s="719"/>
      <c r="P5" s="719"/>
      <c r="Q5" s="719"/>
    </row>
    <row r="6" spans="2:24" ht="20.100000000000001" customHeight="1" thickBot="1">
      <c r="B6" s="719"/>
      <c r="C6" s="586"/>
      <c r="D6" s="719"/>
      <c r="E6" s="719"/>
      <c r="F6" s="719"/>
      <c r="G6" s="719"/>
      <c r="H6" s="719"/>
      <c r="I6" s="720"/>
      <c r="J6" s="720"/>
      <c r="K6" s="720"/>
      <c r="L6" s="720"/>
      <c r="M6" s="720"/>
      <c r="N6" s="719"/>
      <c r="O6" s="719"/>
      <c r="P6" s="719"/>
      <c r="Q6" s="719"/>
    </row>
    <row r="7" spans="2:24" s="415" customFormat="1" ht="86.1" customHeight="1" thickBot="1">
      <c r="B7" s="414" t="s">
        <v>210</v>
      </c>
      <c r="C7" s="167" t="s">
        <v>211</v>
      </c>
      <c r="D7" s="166" t="s">
        <v>212</v>
      </c>
      <c r="E7" s="170" t="s">
        <v>213</v>
      </c>
      <c r="F7" s="170" t="s">
        <v>1503</v>
      </c>
      <c r="G7" s="705" t="s">
        <v>215</v>
      </c>
      <c r="H7" s="705" t="s">
        <v>216</v>
      </c>
      <c r="I7" s="705" t="s">
        <v>217</v>
      </c>
      <c r="J7" s="525" t="s">
        <v>677</v>
      </c>
      <c r="K7" s="525" t="s">
        <v>678</v>
      </c>
      <c r="L7" s="525" t="s">
        <v>679</v>
      </c>
      <c r="M7" s="525" t="s">
        <v>680</v>
      </c>
      <c r="N7" s="513" t="s">
        <v>218</v>
      </c>
      <c r="O7" s="244" t="s">
        <v>219</v>
      </c>
      <c r="P7" s="338" t="s">
        <v>220</v>
      </c>
      <c r="Q7" s="173" t="s">
        <v>221</v>
      </c>
      <c r="W7" s="230" t="s">
        <v>1504</v>
      </c>
      <c r="X7" s="174" t="s">
        <v>1505</v>
      </c>
    </row>
    <row r="8" spans="2:24" s="271" customFormat="1" ht="14.65" hidden="1" thickBot="1">
      <c r="B8" s="266" t="s">
        <v>1506</v>
      </c>
      <c r="C8" s="416" t="s">
        <v>1507</v>
      </c>
      <c r="D8" s="268" t="s">
        <v>1508</v>
      </c>
      <c r="E8" s="417" t="s">
        <v>1509</v>
      </c>
      <c r="F8" s="418" t="s">
        <v>1510</v>
      </c>
      <c r="G8" s="626"/>
      <c r="H8" s="626"/>
      <c r="I8" s="626"/>
      <c r="J8" s="526">
        <f t="shared" ref="J8" si="0">IF(AND(G8="Y",I8="Metric"),1,0)</f>
        <v>0</v>
      </c>
      <c r="K8" s="526">
        <f t="shared" ref="K8" si="1">IF(AND(G8="Y",I8="Target"),1,0)</f>
        <v>0</v>
      </c>
      <c r="L8" s="526">
        <f t="shared" ref="L8" si="2">IF(AND(H8="Y",I8="Metric"),1,0)</f>
        <v>0</v>
      </c>
      <c r="M8" s="526">
        <f t="shared" ref="M8" si="3">IF(AND(H8="Y",I8="Target"),1,0)</f>
        <v>0</v>
      </c>
      <c r="N8" s="505" t="s">
        <v>1511</v>
      </c>
      <c r="O8" s="177" t="s">
        <v>230</v>
      </c>
      <c r="P8" s="179"/>
      <c r="Q8" s="294"/>
      <c r="W8" s="134" t="e">
        <f>IF(OR(AND(#REF!=1,#REF!=1),AND(#REF!=1,#REF!=1)),1,0)</f>
        <v>#REF!</v>
      </c>
      <c r="X8" s="164"/>
    </row>
    <row r="9" spans="2:24" s="271" customFormat="1" ht="14.65" hidden="1" thickBot="1">
      <c r="B9" s="280" t="s">
        <v>1512</v>
      </c>
      <c r="C9" s="419" t="s">
        <v>1507</v>
      </c>
      <c r="D9" s="299" t="s">
        <v>1508</v>
      </c>
      <c r="E9" s="282" t="s">
        <v>1513</v>
      </c>
      <c r="F9" s="282" t="s">
        <v>1510</v>
      </c>
      <c r="G9" s="627"/>
      <c r="H9" s="627"/>
      <c r="I9" s="627"/>
      <c r="J9" s="526">
        <f t="shared" ref="J9:J35" si="4">IF(AND(G9="Y",I9="Metric"),1,0)</f>
        <v>0</v>
      </c>
      <c r="K9" s="526">
        <f t="shared" ref="K9:K35" si="5">IF(AND(G9="Y",I9="Target"),1,0)</f>
        <v>0</v>
      </c>
      <c r="L9" s="526">
        <f t="shared" ref="L9:L35" si="6">IF(AND(H9="Y",I9="Metric"),1,0)</f>
        <v>0</v>
      </c>
      <c r="M9" s="526">
        <f t="shared" ref="M9:M35" si="7">IF(AND(H9="Y",I9="Target"),1,0)</f>
        <v>0</v>
      </c>
      <c r="N9" s="109" t="s">
        <v>1514</v>
      </c>
      <c r="O9" s="189" t="s">
        <v>230</v>
      </c>
      <c r="P9" s="191"/>
      <c r="Q9" s="285"/>
      <c r="W9" s="134" t="e">
        <f>IF(OR(AND(#REF!=1,#REF!=1),AND(#REF!=1,#REF!=1)),1,0)</f>
        <v>#REF!</v>
      </c>
      <c r="X9" s="164"/>
    </row>
    <row r="10" spans="2:24" s="271" customFormat="1" ht="28.9" hidden="1" thickBot="1">
      <c r="B10" s="359" t="s">
        <v>1515</v>
      </c>
      <c r="C10" s="420" t="s">
        <v>1507</v>
      </c>
      <c r="D10" s="270" t="s">
        <v>1516</v>
      </c>
      <c r="E10" s="270">
        <v>11</v>
      </c>
      <c r="F10" s="278" t="s">
        <v>1517</v>
      </c>
      <c r="G10" s="597"/>
      <c r="H10" s="597"/>
      <c r="I10" s="597"/>
      <c r="J10" s="526">
        <f t="shared" si="4"/>
        <v>0</v>
      </c>
      <c r="K10" s="526">
        <f t="shared" si="5"/>
        <v>0</v>
      </c>
      <c r="L10" s="526">
        <f t="shared" si="6"/>
        <v>0</v>
      </c>
      <c r="M10" s="526">
        <f t="shared" si="7"/>
        <v>0</v>
      </c>
      <c r="N10" s="514" t="s">
        <v>1518</v>
      </c>
      <c r="O10" s="153" t="s">
        <v>808</v>
      </c>
      <c r="P10" s="152"/>
      <c r="Q10" s="294"/>
      <c r="W10" s="134" t="e">
        <f>IF(OR(AND(#REF!=1,#REF!=1),AND(#REF!=1,#REF!=1)),1,0)</f>
        <v>#REF!</v>
      </c>
      <c r="X10" s="164"/>
    </row>
    <row r="11" spans="2:24" s="271" customFormat="1" ht="28.9" hidden="1" thickBot="1">
      <c r="B11" s="272" t="s">
        <v>1519</v>
      </c>
      <c r="C11" s="421" t="s">
        <v>1507</v>
      </c>
      <c r="D11" s="274" t="s">
        <v>1516</v>
      </c>
      <c r="E11" s="274" t="s">
        <v>1520</v>
      </c>
      <c r="F11" s="278" t="s">
        <v>1517</v>
      </c>
      <c r="G11" s="596"/>
      <c r="H11" s="596"/>
      <c r="I11" s="596"/>
      <c r="J11" s="526">
        <f t="shared" si="4"/>
        <v>0</v>
      </c>
      <c r="K11" s="526">
        <f t="shared" si="5"/>
        <v>0</v>
      </c>
      <c r="L11" s="526">
        <f t="shared" si="6"/>
        <v>0</v>
      </c>
      <c r="M11" s="526">
        <f t="shared" si="7"/>
        <v>0</v>
      </c>
      <c r="N11" s="109" t="s">
        <v>1521</v>
      </c>
      <c r="O11" s="276" t="s">
        <v>230</v>
      </c>
      <c r="P11" s="277"/>
      <c r="Q11" s="276"/>
      <c r="W11" s="134" t="e">
        <f>IF(OR(AND(#REF!=1,#REF!=1),AND(#REF!=1,#REF!=1)),1,0)</f>
        <v>#REF!</v>
      </c>
      <c r="X11" s="164"/>
    </row>
    <row r="12" spans="2:24" s="271" customFormat="1" ht="28.9" hidden="1" thickBot="1">
      <c r="B12" s="272" t="s">
        <v>1522</v>
      </c>
      <c r="C12" s="421" t="s">
        <v>1507</v>
      </c>
      <c r="D12" s="274" t="s">
        <v>1516</v>
      </c>
      <c r="E12" s="274" t="s">
        <v>1523</v>
      </c>
      <c r="F12" s="278" t="s">
        <v>1517</v>
      </c>
      <c r="G12" s="596"/>
      <c r="H12" s="596"/>
      <c r="I12" s="596"/>
      <c r="J12" s="526">
        <f t="shared" si="4"/>
        <v>0</v>
      </c>
      <c r="K12" s="526">
        <f t="shared" si="5"/>
        <v>0</v>
      </c>
      <c r="L12" s="526">
        <f t="shared" si="6"/>
        <v>0</v>
      </c>
      <c r="M12" s="526">
        <f t="shared" si="7"/>
        <v>0</v>
      </c>
      <c r="N12" s="109" t="s">
        <v>1524</v>
      </c>
      <c r="O12" s="276" t="s">
        <v>230</v>
      </c>
      <c r="P12" s="277"/>
      <c r="Q12" s="276"/>
      <c r="W12" s="134" t="e">
        <f>IF(OR(AND(#REF!=1,#REF!=1),AND(#REF!=1,#REF!=1)),1,0)</f>
        <v>#REF!</v>
      </c>
      <c r="X12" s="164"/>
    </row>
    <row r="13" spans="2:24" s="271" customFormat="1" ht="28.9" hidden="1" thickBot="1">
      <c r="B13" s="272" t="s">
        <v>1525</v>
      </c>
      <c r="C13" s="421" t="s">
        <v>1507</v>
      </c>
      <c r="D13" s="274" t="s">
        <v>1516</v>
      </c>
      <c r="E13" s="274" t="s">
        <v>1526</v>
      </c>
      <c r="F13" s="278" t="s">
        <v>1517</v>
      </c>
      <c r="G13" s="596"/>
      <c r="H13" s="596"/>
      <c r="I13" s="596"/>
      <c r="J13" s="526">
        <f t="shared" si="4"/>
        <v>0</v>
      </c>
      <c r="K13" s="526">
        <f t="shared" si="5"/>
        <v>0</v>
      </c>
      <c r="L13" s="526">
        <f t="shared" si="6"/>
        <v>0</v>
      </c>
      <c r="M13" s="526">
        <f t="shared" si="7"/>
        <v>0</v>
      </c>
      <c r="N13" s="109" t="s">
        <v>1527</v>
      </c>
      <c r="O13" s="276" t="s">
        <v>230</v>
      </c>
      <c r="P13" s="277"/>
      <c r="Q13" s="276"/>
      <c r="W13" s="134" t="e">
        <f>IF(OR(AND(#REF!=1,#REF!=1),AND(#REF!=1,#REF!=1)),1,0)</f>
        <v>#REF!</v>
      </c>
      <c r="X13" s="164"/>
    </row>
    <row r="14" spans="2:24" s="271" customFormat="1" ht="28.9" hidden="1" thickBot="1">
      <c r="B14" s="272" t="s">
        <v>1528</v>
      </c>
      <c r="C14" s="421" t="s">
        <v>1507</v>
      </c>
      <c r="D14" s="274" t="s">
        <v>1516</v>
      </c>
      <c r="E14" s="274" t="s">
        <v>1529</v>
      </c>
      <c r="F14" s="278" t="s">
        <v>1517</v>
      </c>
      <c r="G14" s="596"/>
      <c r="H14" s="596"/>
      <c r="I14" s="596"/>
      <c r="J14" s="526">
        <f t="shared" si="4"/>
        <v>0</v>
      </c>
      <c r="K14" s="526">
        <f t="shared" si="5"/>
        <v>0</v>
      </c>
      <c r="L14" s="526">
        <f t="shared" si="6"/>
        <v>0</v>
      </c>
      <c r="M14" s="526">
        <f t="shared" si="7"/>
        <v>0</v>
      </c>
      <c r="N14" s="109" t="s">
        <v>1530</v>
      </c>
      <c r="O14" s="276" t="s">
        <v>230</v>
      </c>
      <c r="P14" s="277"/>
      <c r="Q14" s="276"/>
      <c r="W14" s="134" t="e">
        <f>IF(OR(AND(#REF!=1,#REF!=1),AND(#REF!=1,#REF!=1)),1,0)</f>
        <v>#REF!</v>
      </c>
      <c r="X14" s="164"/>
    </row>
    <row r="15" spans="2:24" s="271" customFormat="1" ht="28.9" hidden="1" thickBot="1">
      <c r="B15" s="272" t="s">
        <v>1531</v>
      </c>
      <c r="C15" s="421" t="s">
        <v>1507</v>
      </c>
      <c r="D15" s="274" t="s">
        <v>1516</v>
      </c>
      <c r="E15" s="274" t="s">
        <v>1532</v>
      </c>
      <c r="F15" s="278" t="s">
        <v>1517</v>
      </c>
      <c r="G15" s="596"/>
      <c r="H15" s="596"/>
      <c r="I15" s="596"/>
      <c r="J15" s="526">
        <f t="shared" si="4"/>
        <v>0</v>
      </c>
      <c r="K15" s="526">
        <f t="shared" si="5"/>
        <v>0</v>
      </c>
      <c r="L15" s="526">
        <f t="shared" si="6"/>
        <v>0</v>
      </c>
      <c r="M15" s="526">
        <f t="shared" si="7"/>
        <v>0</v>
      </c>
      <c r="N15" s="109" t="s">
        <v>1533</v>
      </c>
      <c r="O15" s="276" t="s">
        <v>230</v>
      </c>
      <c r="P15" s="277"/>
      <c r="Q15" s="276"/>
      <c r="W15" s="134" t="e">
        <f>IF(OR(AND(#REF!=1,#REF!=1),AND(#REF!=1,#REF!=1)),1,0)</f>
        <v>#REF!</v>
      </c>
      <c r="X15" s="164"/>
    </row>
    <row r="16" spans="2:24" s="271" customFormat="1" ht="28.9" hidden="1" thickBot="1">
      <c r="B16" s="272" t="s">
        <v>1534</v>
      </c>
      <c r="C16" s="421" t="s">
        <v>1507</v>
      </c>
      <c r="D16" s="274" t="s">
        <v>1516</v>
      </c>
      <c r="E16" s="274" t="s">
        <v>1535</v>
      </c>
      <c r="F16" s="278" t="s">
        <v>1517</v>
      </c>
      <c r="G16" s="596"/>
      <c r="H16" s="596"/>
      <c r="I16" s="596"/>
      <c r="J16" s="526">
        <f t="shared" si="4"/>
        <v>0</v>
      </c>
      <c r="K16" s="526">
        <f t="shared" si="5"/>
        <v>0</v>
      </c>
      <c r="L16" s="526">
        <f t="shared" si="6"/>
        <v>0</v>
      </c>
      <c r="M16" s="526">
        <f t="shared" si="7"/>
        <v>0</v>
      </c>
      <c r="N16" s="109" t="s">
        <v>1536</v>
      </c>
      <c r="O16" s="276" t="s">
        <v>230</v>
      </c>
      <c r="P16" s="277"/>
      <c r="Q16" s="276"/>
      <c r="W16" s="134" t="e">
        <f>IF(OR(AND(#REF!=1,#REF!=1),AND(#REF!=1,#REF!=1)),1,0)</f>
        <v>#REF!</v>
      </c>
      <c r="X16" s="164"/>
    </row>
    <row r="17" spans="2:24" s="271" customFormat="1" ht="28.9" hidden="1" thickBot="1">
      <c r="B17" s="272" t="s">
        <v>1537</v>
      </c>
      <c r="C17" s="421" t="s">
        <v>1507</v>
      </c>
      <c r="D17" s="274" t="s">
        <v>1516</v>
      </c>
      <c r="E17" s="274">
        <v>13</v>
      </c>
      <c r="F17" s="278" t="s">
        <v>1517</v>
      </c>
      <c r="G17" s="596"/>
      <c r="H17" s="596"/>
      <c r="I17" s="596"/>
      <c r="J17" s="526">
        <f t="shared" si="4"/>
        <v>0</v>
      </c>
      <c r="K17" s="526">
        <f t="shared" si="5"/>
        <v>0</v>
      </c>
      <c r="L17" s="526">
        <f t="shared" si="6"/>
        <v>0</v>
      </c>
      <c r="M17" s="526">
        <f t="shared" si="7"/>
        <v>0</v>
      </c>
      <c r="N17" s="109" t="s">
        <v>1538</v>
      </c>
      <c r="O17" s="276" t="s">
        <v>230</v>
      </c>
      <c r="P17" s="277" t="s">
        <v>231</v>
      </c>
      <c r="Q17" s="276"/>
      <c r="W17" s="134" t="e">
        <f>IF(OR(AND(#REF!=1,#REF!=1),AND(#REF!=1,#REF!=1)),1,0)</f>
        <v>#REF!</v>
      </c>
      <c r="X17" s="164"/>
    </row>
    <row r="18" spans="2:24" s="271" customFormat="1" ht="14.65" hidden="1" thickBot="1">
      <c r="B18" s="310" t="s">
        <v>1539</v>
      </c>
      <c r="C18" s="421" t="s">
        <v>1507</v>
      </c>
      <c r="D18" s="274" t="s">
        <v>1516</v>
      </c>
      <c r="E18" s="274">
        <v>13</v>
      </c>
      <c r="F18" s="274"/>
      <c r="G18" s="628"/>
      <c r="H18" s="628"/>
      <c r="I18" s="628"/>
      <c r="J18" s="526">
        <f t="shared" si="4"/>
        <v>0</v>
      </c>
      <c r="K18" s="526">
        <f t="shared" si="5"/>
        <v>0</v>
      </c>
      <c r="L18" s="526">
        <f t="shared" si="6"/>
        <v>0</v>
      </c>
      <c r="M18" s="526">
        <f t="shared" si="7"/>
        <v>0</v>
      </c>
      <c r="N18" s="109" t="s">
        <v>1540</v>
      </c>
      <c r="O18" s="276" t="s">
        <v>230</v>
      </c>
      <c r="P18" s="277" t="s">
        <v>231</v>
      </c>
      <c r="Q18" s="277" t="s">
        <v>301</v>
      </c>
      <c r="W18" s="134" t="e">
        <f>IF(OR(AND(#REF!=1,#REF!=1),AND(#REF!=1,#REF!=1)),1,0)</f>
        <v>#REF!</v>
      </c>
      <c r="X18" s="164"/>
    </row>
    <row r="19" spans="2:24" s="271" customFormat="1" ht="14.65" hidden="1" thickBot="1">
      <c r="B19" s="272" t="s">
        <v>1541</v>
      </c>
      <c r="C19" s="421" t="s">
        <v>1507</v>
      </c>
      <c r="D19" s="274" t="s">
        <v>1516</v>
      </c>
      <c r="E19" s="274">
        <v>14</v>
      </c>
      <c r="F19" s="274"/>
      <c r="G19" s="628"/>
      <c r="H19" s="628"/>
      <c r="I19" s="628"/>
      <c r="J19" s="526">
        <f t="shared" si="4"/>
        <v>0</v>
      </c>
      <c r="K19" s="526">
        <f t="shared" si="5"/>
        <v>0</v>
      </c>
      <c r="L19" s="526">
        <f t="shared" si="6"/>
        <v>0</v>
      </c>
      <c r="M19" s="526">
        <f t="shared" si="7"/>
        <v>0</v>
      </c>
      <c r="N19" s="109" t="s">
        <v>1542</v>
      </c>
      <c r="O19" s="276" t="s">
        <v>226</v>
      </c>
      <c r="P19" s="277"/>
      <c r="Q19" s="276"/>
      <c r="W19" s="134" t="e">
        <f>IF(OR(AND(#REF!=1,#REF!=1),AND(#REF!=1,#REF!=1)),1,0)</f>
        <v>#REF!</v>
      </c>
      <c r="X19" s="164"/>
    </row>
    <row r="20" spans="2:24" s="271" customFormat="1" ht="14.65" hidden="1" thickBot="1">
      <c r="B20" s="310" t="s">
        <v>1543</v>
      </c>
      <c r="C20" s="421" t="s">
        <v>1507</v>
      </c>
      <c r="D20" s="274" t="s">
        <v>1516</v>
      </c>
      <c r="E20" s="274" t="s">
        <v>1544</v>
      </c>
      <c r="F20" s="274"/>
      <c r="G20" s="628"/>
      <c r="H20" s="628"/>
      <c r="I20" s="628"/>
      <c r="J20" s="526">
        <f t="shared" si="4"/>
        <v>0</v>
      </c>
      <c r="K20" s="526">
        <f t="shared" si="5"/>
        <v>0</v>
      </c>
      <c r="L20" s="526">
        <f t="shared" si="6"/>
        <v>0</v>
      </c>
      <c r="M20" s="526">
        <f t="shared" si="7"/>
        <v>0</v>
      </c>
      <c r="N20" s="109" t="s">
        <v>1545</v>
      </c>
      <c r="O20" s="276" t="s">
        <v>226</v>
      </c>
      <c r="P20" s="277"/>
      <c r="Q20" s="277" t="s">
        <v>301</v>
      </c>
      <c r="W20" s="134" t="e">
        <f>IF(OR(AND(#REF!=1,#REF!=1),AND(#REF!=1,#REF!=1)),1,0)</f>
        <v>#REF!</v>
      </c>
      <c r="X20" s="164"/>
    </row>
    <row r="21" spans="2:24" s="271" customFormat="1" ht="14.65" hidden="1" thickBot="1">
      <c r="B21" s="310" t="s">
        <v>1546</v>
      </c>
      <c r="C21" s="421" t="s">
        <v>1507</v>
      </c>
      <c r="D21" s="274" t="s">
        <v>1516</v>
      </c>
      <c r="E21" s="274" t="s">
        <v>1547</v>
      </c>
      <c r="F21" s="274"/>
      <c r="G21" s="628"/>
      <c r="H21" s="628"/>
      <c r="I21" s="628"/>
      <c r="J21" s="526">
        <f t="shared" si="4"/>
        <v>0</v>
      </c>
      <c r="K21" s="526">
        <f t="shared" si="5"/>
        <v>0</v>
      </c>
      <c r="L21" s="526">
        <f t="shared" si="6"/>
        <v>0</v>
      </c>
      <c r="M21" s="526">
        <f t="shared" si="7"/>
        <v>0</v>
      </c>
      <c r="N21" s="109" t="s">
        <v>1548</v>
      </c>
      <c r="O21" s="276" t="s">
        <v>226</v>
      </c>
      <c r="P21" s="277"/>
      <c r="Q21" s="277" t="s">
        <v>301</v>
      </c>
      <c r="W21" s="134" t="e">
        <f>IF(OR(AND(#REF!=1,#REF!=1),AND(#REF!=1,#REF!=1)),1,0)</f>
        <v>#REF!</v>
      </c>
      <c r="X21" s="164"/>
    </row>
    <row r="22" spans="2:24" s="271" customFormat="1" ht="14.65" hidden="1" thickBot="1">
      <c r="B22" s="310" t="s">
        <v>1549</v>
      </c>
      <c r="C22" s="422" t="s">
        <v>1507</v>
      </c>
      <c r="D22" s="291" t="s">
        <v>1516</v>
      </c>
      <c r="E22" s="291" t="s">
        <v>1550</v>
      </c>
      <c r="F22" s="291"/>
      <c r="G22" s="629"/>
      <c r="H22" s="629"/>
      <c r="I22" s="629"/>
      <c r="J22" s="526">
        <f t="shared" si="4"/>
        <v>0</v>
      </c>
      <c r="K22" s="526">
        <f t="shared" si="5"/>
        <v>0</v>
      </c>
      <c r="L22" s="526">
        <f t="shared" si="6"/>
        <v>0</v>
      </c>
      <c r="M22" s="526">
        <f t="shared" si="7"/>
        <v>0</v>
      </c>
      <c r="N22" s="503" t="s">
        <v>1551</v>
      </c>
      <c r="O22" s="306" t="s">
        <v>226</v>
      </c>
      <c r="P22" s="293"/>
      <c r="Q22" s="293" t="s">
        <v>301</v>
      </c>
      <c r="W22" s="134" t="e">
        <f>IF(OR(AND(#REF!=1,#REF!=1),AND(#REF!=1,#REF!=1)),1,0)</f>
        <v>#REF!</v>
      </c>
      <c r="X22" s="164"/>
    </row>
    <row r="23" spans="2:24" s="423" customFormat="1" ht="14.65" hidden="1" thickBot="1">
      <c r="B23" s="212" t="s">
        <v>1552</v>
      </c>
      <c r="C23" s="248" t="s">
        <v>47</v>
      </c>
      <c r="D23" s="213"/>
      <c r="E23" s="214">
        <v>62</v>
      </c>
      <c r="F23" s="214"/>
      <c r="G23" s="618"/>
      <c r="H23" s="611"/>
      <c r="I23" s="611"/>
      <c r="J23" s="526">
        <f t="shared" si="4"/>
        <v>0</v>
      </c>
      <c r="K23" s="526">
        <f t="shared" si="5"/>
        <v>0</v>
      </c>
      <c r="L23" s="526">
        <f t="shared" si="6"/>
        <v>0</v>
      </c>
      <c r="M23" s="526">
        <f t="shared" si="7"/>
        <v>0</v>
      </c>
      <c r="N23" s="111" t="s">
        <v>814</v>
      </c>
      <c r="O23" s="189"/>
      <c r="P23" s="191"/>
      <c r="Q23" s="189"/>
      <c r="W23" s="134" t="e">
        <f>IF(OR(AND(#REF!=1,#REF!=1),AND(#REF!=1,#REF!=1)),1,0)</f>
        <v>#REF!</v>
      </c>
      <c r="X23" s="164"/>
    </row>
    <row r="24" spans="2:24" s="271" customFormat="1" ht="17.100000000000001" hidden="1" customHeight="1" thickBot="1">
      <c r="B24" s="359" t="s">
        <v>1553</v>
      </c>
      <c r="C24" s="420" t="s">
        <v>1507</v>
      </c>
      <c r="D24" s="270" t="s">
        <v>1554</v>
      </c>
      <c r="E24" s="270">
        <v>17</v>
      </c>
      <c r="F24" s="424" t="s">
        <v>1555</v>
      </c>
      <c r="G24" s="630"/>
      <c r="H24" s="630"/>
      <c r="I24" s="630"/>
      <c r="J24" s="526">
        <f t="shared" si="4"/>
        <v>0</v>
      </c>
      <c r="K24" s="526">
        <f t="shared" si="5"/>
        <v>0</v>
      </c>
      <c r="L24" s="526">
        <f t="shared" si="6"/>
        <v>0</v>
      </c>
      <c r="M24" s="526">
        <f t="shared" si="7"/>
        <v>0</v>
      </c>
      <c r="N24" s="499" t="s">
        <v>1556</v>
      </c>
      <c r="O24" s="153" t="s">
        <v>818</v>
      </c>
      <c r="P24" s="152"/>
      <c r="Q24" s="294"/>
      <c r="W24" s="134" t="e">
        <f>IF(OR(AND(#REF!=1,#REF!=1),AND(#REF!=1,#REF!=1)),1,0)</f>
        <v>#REF!</v>
      </c>
      <c r="X24" s="164"/>
    </row>
    <row r="25" spans="2:24" s="271" customFormat="1" ht="17.100000000000001" hidden="1" customHeight="1" thickBot="1">
      <c r="B25" s="310" t="s">
        <v>1557</v>
      </c>
      <c r="C25" s="421" t="s">
        <v>1507</v>
      </c>
      <c r="D25" s="274" t="s">
        <v>1554</v>
      </c>
      <c r="E25" s="274">
        <v>18</v>
      </c>
      <c r="F25" s="278" t="s">
        <v>1558</v>
      </c>
      <c r="G25" s="631"/>
      <c r="H25" s="631"/>
      <c r="I25" s="631"/>
      <c r="J25" s="526">
        <f t="shared" si="4"/>
        <v>0</v>
      </c>
      <c r="K25" s="526">
        <f t="shared" si="5"/>
        <v>0</v>
      </c>
      <c r="L25" s="526">
        <f t="shared" si="6"/>
        <v>0</v>
      </c>
      <c r="M25" s="526">
        <f t="shared" si="7"/>
        <v>0</v>
      </c>
      <c r="N25" s="109" t="s">
        <v>1559</v>
      </c>
      <c r="O25" s="276" t="s">
        <v>226</v>
      </c>
      <c r="P25" s="277"/>
      <c r="Q25" s="277" t="s">
        <v>301</v>
      </c>
      <c r="S25" s="425"/>
      <c r="W25" s="134" t="e">
        <f>IF(OR(AND(#REF!=1,#REF!=1),AND(#REF!=1,#REF!=1)),1,0)</f>
        <v>#REF!</v>
      </c>
      <c r="X25" s="164"/>
    </row>
    <row r="26" spans="2:24" s="271" customFormat="1" ht="17.100000000000001" hidden="1" customHeight="1" thickBot="1">
      <c r="B26" s="310" t="s">
        <v>1560</v>
      </c>
      <c r="C26" s="421" t="s">
        <v>1507</v>
      </c>
      <c r="D26" s="274" t="s">
        <v>1554</v>
      </c>
      <c r="E26" s="274" t="s">
        <v>1561</v>
      </c>
      <c r="F26" s="278" t="s">
        <v>1558</v>
      </c>
      <c r="G26" s="631"/>
      <c r="H26" s="631"/>
      <c r="I26" s="631"/>
      <c r="J26" s="526">
        <f t="shared" si="4"/>
        <v>0</v>
      </c>
      <c r="K26" s="526">
        <f t="shared" si="5"/>
        <v>0</v>
      </c>
      <c r="L26" s="526">
        <f t="shared" si="6"/>
        <v>0</v>
      </c>
      <c r="M26" s="526">
        <f t="shared" si="7"/>
        <v>0</v>
      </c>
      <c r="N26" s="109" t="s">
        <v>1562</v>
      </c>
      <c r="O26" s="276" t="s">
        <v>230</v>
      </c>
      <c r="P26" s="277"/>
      <c r="Q26" s="277" t="s">
        <v>301</v>
      </c>
      <c r="W26" s="134" t="e">
        <f>IF(OR(AND(#REF!=1,#REF!=1),AND(#REF!=1,#REF!=1)),1,0)</f>
        <v>#REF!</v>
      </c>
      <c r="X26" s="164"/>
    </row>
    <row r="27" spans="2:24" s="271" customFormat="1" ht="17.100000000000001" hidden="1" customHeight="1" thickBot="1">
      <c r="B27" s="272" t="s">
        <v>1563</v>
      </c>
      <c r="C27" s="422" t="s">
        <v>1507</v>
      </c>
      <c r="D27" s="291" t="s">
        <v>1554</v>
      </c>
      <c r="E27" s="291">
        <v>19</v>
      </c>
      <c r="F27" s="324" t="s">
        <v>1558</v>
      </c>
      <c r="G27" s="632"/>
      <c r="H27" s="632"/>
      <c r="I27" s="632"/>
      <c r="J27" s="526">
        <f t="shared" si="4"/>
        <v>0</v>
      </c>
      <c r="K27" s="526">
        <f t="shared" si="5"/>
        <v>0</v>
      </c>
      <c r="L27" s="526">
        <f t="shared" si="6"/>
        <v>0</v>
      </c>
      <c r="M27" s="526">
        <f t="shared" si="7"/>
        <v>0</v>
      </c>
      <c r="N27" s="503" t="s">
        <v>1564</v>
      </c>
      <c r="O27" s="306" t="s">
        <v>230</v>
      </c>
      <c r="P27" s="293"/>
      <c r="Q27" s="306"/>
      <c r="W27" s="134" t="e">
        <f>IF(OR(AND(#REF!=1,#REF!=1),AND(#REF!=1,#REF!=1)),1,0)</f>
        <v>#REF!</v>
      </c>
      <c r="X27" s="164"/>
    </row>
    <row r="28" spans="2:24" s="271" customFormat="1" ht="17.100000000000001" hidden="1" customHeight="1" thickBot="1">
      <c r="B28" s="212" t="s">
        <v>1565</v>
      </c>
      <c r="C28" s="248" t="s">
        <v>47</v>
      </c>
      <c r="D28" s="213"/>
      <c r="E28" s="214">
        <v>62</v>
      </c>
      <c r="F28" s="214"/>
      <c r="G28" s="618"/>
      <c r="H28" s="611"/>
      <c r="I28" s="611"/>
      <c r="J28" s="526">
        <f t="shared" si="4"/>
        <v>0</v>
      </c>
      <c r="K28" s="526">
        <f t="shared" si="5"/>
        <v>0</v>
      </c>
      <c r="L28" s="526">
        <f t="shared" si="6"/>
        <v>0</v>
      </c>
      <c r="M28" s="526">
        <f t="shared" si="7"/>
        <v>0</v>
      </c>
      <c r="N28" s="111" t="s">
        <v>1353</v>
      </c>
      <c r="O28" s="285"/>
      <c r="P28" s="286"/>
      <c r="Q28" s="285"/>
      <c r="W28" s="134" t="e">
        <f>IF(OR(AND(#REF!=1,#REF!=1),AND(#REF!=1,#REF!=1)),1,0)</f>
        <v>#REF!</v>
      </c>
      <c r="X28" s="164"/>
    </row>
    <row r="29" spans="2:24" s="271" customFormat="1" ht="17.100000000000001" hidden="1" customHeight="1" thickBot="1">
      <c r="B29" s="359" t="s">
        <v>1566</v>
      </c>
      <c r="C29" s="420" t="s">
        <v>1507</v>
      </c>
      <c r="D29" s="270" t="s">
        <v>1567</v>
      </c>
      <c r="E29" s="270">
        <v>22</v>
      </c>
      <c r="F29" s="270"/>
      <c r="G29" s="633"/>
      <c r="H29" s="633"/>
      <c r="I29" s="633"/>
      <c r="J29" s="526">
        <f t="shared" si="4"/>
        <v>0</v>
      </c>
      <c r="K29" s="526">
        <f t="shared" si="5"/>
        <v>0</v>
      </c>
      <c r="L29" s="526">
        <f t="shared" si="6"/>
        <v>0</v>
      </c>
      <c r="M29" s="526">
        <f t="shared" si="7"/>
        <v>0</v>
      </c>
      <c r="N29" s="499" t="s">
        <v>848</v>
      </c>
      <c r="O29" s="153" t="s">
        <v>849</v>
      </c>
      <c r="P29" s="152"/>
      <c r="Q29" s="294"/>
      <c r="W29" s="134" t="e">
        <f>IF(OR(AND(#REF!=1,#REF!=1),AND(#REF!=1,#REF!=1)),1,0)</f>
        <v>#REF!</v>
      </c>
      <c r="X29" s="164"/>
    </row>
    <row r="30" spans="2:24" s="271" customFormat="1" ht="17.100000000000001" hidden="1" customHeight="1" thickBot="1">
      <c r="B30" s="272" t="s">
        <v>1568</v>
      </c>
      <c r="C30" s="421" t="s">
        <v>1507</v>
      </c>
      <c r="D30" s="274" t="s">
        <v>1567</v>
      </c>
      <c r="E30" s="274" t="s">
        <v>378</v>
      </c>
      <c r="F30" s="274"/>
      <c r="G30" s="628"/>
      <c r="H30" s="628"/>
      <c r="I30" s="628"/>
      <c r="J30" s="526">
        <f t="shared" si="4"/>
        <v>0</v>
      </c>
      <c r="K30" s="526">
        <f t="shared" si="5"/>
        <v>0</v>
      </c>
      <c r="L30" s="526">
        <f t="shared" si="6"/>
        <v>0</v>
      </c>
      <c r="M30" s="526">
        <f t="shared" si="7"/>
        <v>0</v>
      </c>
      <c r="N30" s="109" t="s">
        <v>1569</v>
      </c>
      <c r="O30" s="276" t="s">
        <v>230</v>
      </c>
      <c r="P30" s="277"/>
      <c r="Q30" s="276"/>
      <c r="W30" s="134" t="e">
        <f>IF(OR(AND(#REF!=1,#REF!=1),AND(#REF!=1,#REF!=1)),1,0)</f>
        <v>#REF!</v>
      </c>
      <c r="X30" s="164"/>
    </row>
    <row r="31" spans="2:24" s="271" customFormat="1" ht="17.100000000000001" hidden="1" customHeight="1" thickBot="1">
      <c r="B31" s="272" t="s">
        <v>1570</v>
      </c>
      <c r="C31" s="421" t="s">
        <v>1507</v>
      </c>
      <c r="D31" s="274" t="s">
        <v>1567</v>
      </c>
      <c r="E31" s="274" t="s">
        <v>381</v>
      </c>
      <c r="F31" s="274"/>
      <c r="G31" s="628"/>
      <c r="H31" s="628"/>
      <c r="I31" s="628"/>
      <c r="J31" s="526">
        <f t="shared" si="4"/>
        <v>0</v>
      </c>
      <c r="K31" s="526">
        <f t="shared" si="5"/>
        <v>0</v>
      </c>
      <c r="L31" s="526">
        <f t="shared" si="6"/>
        <v>0</v>
      </c>
      <c r="M31" s="526">
        <f t="shared" si="7"/>
        <v>0</v>
      </c>
      <c r="N31" s="109" t="s">
        <v>1571</v>
      </c>
      <c r="O31" s="276" t="s">
        <v>230</v>
      </c>
      <c r="P31" s="277"/>
      <c r="Q31" s="276"/>
      <c r="W31" s="134" t="e">
        <f>IF(OR(AND(#REF!=1,#REF!=1),AND(#REF!=1,#REF!=1)),1,0)</f>
        <v>#REF!</v>
      </c>
      <c r="X31" s="164"/>
    </row>
    <row r="32" spans="2:24" s="271" customFormat="1" ht="17.100000000000001" hidden="1" customHeight="1" thickBot="1">
      <c r="B32" s="272" t="s">
        <v>1572</v>
      </c>
      <c r="C32" s="421" t="s">
        <v>1507</v>
      </c>
      <c r="D32" s="274" t="s">
        <v>1567</v>
      </c>
      <c r="E32" s="274" t="s">
        <v>1361</v>
      </c>
      <c r="F32" s="274"/>
      <c r="G32" s="628"/>
      <c r="H32" s="628"/>
      <c r="I32" s="628"/>
      <c r="J32" s="526">
        <f t="shared" si="4"/>
        <v>0</v>
      </c>
      <c r="K32" s="526">
        <f t="shared" si="5"/>
        <v>0</v>
      </c>
      <c r="L32" s="526">
        <f t="shared" si="6"/>
        <v>0</v>
      </c>
      <c r="M32" s="526">
        <f t="shared" si="7"/>
        <v>0</v>
      </c>
      <c r="N32" s="109" t="s">
        <v>1573</v>
      </c>
      <c r="O32" s="276" t="s">
        <v>230</v>
      </c>
      <c r="P32" s="277"/>
      <c r="Q32" s="276"/>
      <c r="W32" s="134" t="e">
        <f>IF(OR(AND(#REF!=1,#REF!=1),AND(#REF!=1,#REF!=1)),1,0)</f>
        <v>#REF!</v>
      </c>
      <c r="X32" s="164"/>
    </row>
    <row r="33" spans="2:24" s="271" customFormat="1" ht="17.100000000000001" hidden="1" customHeight="1" thickBot="1">
      <c r="B33" s="310" t="s">
        <v>1574</v>
      </c>
      <c r="C33" s="421" t="s">
        <v>1507</v>
      </c>
      <c r="D33" s="274" t="s">
        <v>1567</v>
      </c>
      <c r="E33" s="274">
        <v>24</v>
      </c>
      <c r="F33" s="295" t="s">
        <v>839</v>
      </c>
      <c r="G33" s="634"/>
      <c r="H33" s="634"/>
      <c r="I33" s="634"/>
      <c r="J33" s="526">
        <f t="shared" si="4"/>
        <v>0</v>
      </c>
      <c r="K33" s="526">
        <f t="shared" si="5"/>
        <v>0</v>
      </c>
      <c r="L33" s="526">
        <f t="shared" si="6"/>
        <v>0</v>
      </c>
      <c r="M33" s="526">
        <f t="shared" si="7"/>
        <v>0</v>
      </c>
      <c r="N33" s="109" t="s">
        <v>1575</v>
      </c>
      <c r="O33" s="276" t="s">
        <v>226</v>
      </c>
      <c r="P33" s="277"/>
      <c r="Q33" s="277" t="s">
        <v>301</v>
      </c>
      <c r="W33" s="134" t="e">
        <f>IF(OR(AND(#REF!=1,#REF!=1),AND(#REF!=1,#REF!=1)),1,0)</f>
        <v>#REF!</v>
      </c>
      <c r="X33" s="164"/>
    </row>
    <row r="34" spans="2:24" s="271" customFormat="1" ht="17.100000000000001" hidden="1" customHeight="1" thickBot="1">
      <c r="B34" s="310" t="s">
        <v>1576</v>
      </c>
      <c r="C34" s="421" t="s">
        <v>1507</v>
      </c>
      <c r="D34" s="274" t="s">
        <v>1567</v>
      </c>
      <c r="E34" s="274" t="s">
        <v>1369</v>
      </c>
      <c r="F34" s="295" t="s">
        <v>839</v>
      </c>
      <c r="G34" s="634"/>
      <c r="H34" s="634"/>
      <c r="I34" s="634"/>
      <c r="J34" s="526">
        <f t="shared" si="4"/>
        <v>0</v>
      </c>
      <c r="K34" s="526">
        <f t="shared" si="5"/>
        <v>0</v>
      </c>
      <c r="L34" s="526">
        <f t="shared" si="6"/>
        <v>0</v>
      </c>
      <c r="M34" s="526">
        <f t="shared" si="7"/>
        <v>0</v>
      </c>
      <c r="N34" s="109" t="s">
        <v>1577</v>
      </c>
      <c r="O34" s="276" t="s">
        <v>584</v>
      </c>
      <c r="P34" s="277"/>
      <c r="Q34" s="277" t="s">
        <v>301</v>
      </c>
      <c r="W34" s="134" t="e">
        <f>IF(OR(AND(#REF!=1,#REF!=1),AND(#REF!=1,#REF!=1)),1,0)</f>
        <v>#REF!</v>
      </c>
      <c r="X34" s="164"/>
    </row>
    <row r="35" spans="2:24" s="271" customFormat="1" ht="17.100000000000001" hidden="1" customHeight="1" thickBot="1">
      <c r="B35" s="310" t="s">
        <v>1578</v>
      </c>
      <c r="C35" s="421" t="s">
        <v>1507</v>
      </c>
      <c r="D35" s="274" t="s">
        <v>1567</v>
      </c>
      <c r="E35" s="274" t="s">
        <v>1372</v>
      </c>
      <c r="F35" s="295" t="s">
        <v>839</v>
      </c>
      <c r="G35" s="634"/>
      <c r="H35" s="634"/>
      <c r="I35" s="634"/>
      <c r="J35" s="526">
        <f t="shared" si="4"/>
        <v>0</v>
      </c>
      <c r="K35" s="526">
        <f t="shared" si="5"/>
        <v>0</v>
      </c>
      <c r="L35" s="526">
        <f t="shared" si="6"/>
        <v>0</v>
      </c>
      <c r="M35" s="526">
        <f t="shared" si="7"/>
        <v>0</v>
      </c>
      <c r="N35" s="109" t="s">
        <v>1579</v>
      </c>
      <c r="O35" s="276" t="s">
        <v>584</v>
      </c>
      <c r="P35" s="277"/>
      <c r="Q35" s="277" t="s">
        <v>301</v>
      </c>
      <c r="W35" s="134" t="e">
        <f>IF(OR(AND(#REF!=1,#REF!=1),AND(#REF!=1,#REF!=1)),1,0)</f>
        <v>#REF!</v>
      </c>
      <c r="X35" s="164"/>
    </row>
    <row r="36" spans="2:24" s="271" customFormat="1" ht="17.100000000000001" hidden="1" customHeight="1" thickBot="1">
      <c r="B36" s="310" t="s">
        <v>1580</v>
      </c>
      <c r="C36" s="421" t="s">
        <v>1507</v>
      </c>
      <c r="D36" s="274" t="s">
        <v>1567</v>
      </c>
      <c r="E36" s="274" t="s">
        <v>1375</v>
      </c>
      <c r="F36" s="295" t="s">
        <v>839</v>
      </c>
      <c r="G36" s="634"/>
      <c r="H36" s="634"/>
      <c r="I36" s="634"/>
      <c r="J36" s="526">
        <f t="shared" ref="J36:J58" si="8">IF(AND(G36="Y",I36="Metric"),1,0)</f>
        <v>0</v>
      </c>
      <c r="K36" s="526">
        <f t="shared" ref="K36:K58" si="9">IF(AND(G36="Y",I36="Target"),1,0)</f>
        <v>0</v>
      </c>
      <c r="L36" s="526">
        <f t="shared" ref="L36:L58" si="10">IF(AND(H36="Y",I36="Metric"),1,0)</f>
        <v>0</v>
      </c>
      <c r="M36" s="526">
        <f t="shared" ref="M36:M58" si="11">IF(AND(H36="Y",I36="Target"),1,0)</f>
        <v>0</v>
      </c>
      <c r="N36" s="109" t="s">
        <v>1581</v>
      </c>
      <c r="O36" s="276" t="s">
        <v>230</v>
      </c>
      <c r="P36" s="277"/>
      <c r="Q36" s="277" t="s">
        <v>301</v>
      </c>
      <c r="W36" s="134" t="e">
        <f>IF(OR(AND(#REF!=1,#REF!=1),AND(#REF!=1,#REF!=1)),1,0)</f>
        <v>#REF!</v>
      </c>
      <c r="X36" s="164"/>
    </row>
    <row r="37" spans="2:24" s="271" customFormat="1" ht="17.100000000000001" hidden="1" customHeight="1" thickBot="1">
      <c r="B37" s="272" t="s">
        <v>1582</v>
      </c>
      <c r="C37" s="421" t="s">
        <v>1507</v>
      </c>
      <c r="D37" s="274" t="s">
        <v>1567</v>
      </c>
      <c r="E37" s="274">
        <v>25</v>
      </c>
      <c r="F37" s="274"/>
      <c r="G37" s="628"/>
      <c r="H37" s="628"/>
      <c r="I37" s="628"/>
      <c r="J37" s="526">
        <f t="shared" si="8"/>
        <v>0</v>
      </c>
      <c r="K37" s="526">
        <f t="shared" si="9"/>
        <v>0</v>
      </c>
      <c r="L37" s="526">
        <f t="shared" si="10"/>
        <v>0</v>
      </c>
      <c r="M37" s="526">
        <f t="shared" si="11"/>
        <v>0</v>
      </c>
      <c r="N37" s="109" t="s">
        <v>1583</v>
      </c>
      <c r="O37" s="276" t="s">
        <v>226</v>
      </c>
      <c r="P37" s="277"/>
      <c r="Q37" s="276"/>
      <c r="W37" s="134" t="e">
        <f>IF(OR(AND(#REF!=1,#REF!=1),AND(#REF!=1,#REF!=1)),1,0)</f>
        <v>#REF!</v>
      </c>
      <c r="X37" s="164"/>
    </row>
    <row r="38" spans="2:24" s="271" customFormat="1" ht="17.100000000000001" hidden="1" customHeight="1" thickBot="1">
      <c r="B38" s="310" t="s">
        <v>1584</v>
      </c>
      <c r="C38" s="421" t="s">
        <v>1507</v>
      </c>
      <c r="D38" s="274" t="s">
        <v>1567</v>
      </c>
      <c r="E38" s="274" t="s">
        <v>1585</v>
      </c>
      <c r="F38" s="278" t="s">
        <v>1586</v>
      </c>
      <c r="G38" s="631"/>
      <c r="H38" s="631"/>
      <c r="I38" s="631"/>
      <c r="J38" s="526">
        <f t="shared" si="8"/>
        <v>0</v>
      </c>
      <c r="K38" s="526">
        <f t="shared" si="9"/>
        <v>0</v>
      </c>
      <c r="L38" s="526">
        <f t="shared" si="10"/>
        <v>0</v>
      </c>
      <c r="M38" s="526">
        <f t="shared" si="11"/>
        <v>0</v>
      </c>
      <c r="N38" s="109" t="s">
        <v>1587</v>
      </c>
      <c r="O38" s="276" t="s">
        <v>226</v>
      </c>
      <c r="P38" s="277"/>
      <c r="Q38" s="277" t="s">
        <v>301</v>
      </c>
      <c r="W38" s="134" t="e">
        <f>IF(OR(AND(#REF!=1,#REF!=1),AND(#REF!=1,#REF!=1)),1,0)</f>
        <v>#REF!</v>
      </c>
      <c r="X38" s="164"/>
    </row>
    <row r="39" spans="2:24" s="271" customFormat="1" ht="17.100000000000001" hidden="1" customHeight="1" thickBot="1">
      <c r="B39" s="310" t="s">
        <v>1588</v>
      </c>
      <c r="C39" s="422" t="s">
        <v>1507</v>
      </c>
      <c r="D39" s="291" t="s">
        <v>1567</v>
      </c>
      <c r="E39" s="291" t="s">
        <v>1589</v>
      </c>
      <c r="F39" s="295" t="s">
        <v>1590</v>
      </c>
      <c r="G39" s="634"/>
      <c r="H39" s="634"/>
      <c r="I39" s="634"/>
      <c r="J39" s="526">
        <f t="shared" si="8"/>
        <v>0</v>
      </c>
      <c r="K39" s="526">
        <f t="shared" si="9"/>
        <v>0</v>
      </c>
      <c r="L39" s="526">
        <f t="shared" si="10"/>
        <v>0</v>
      </c>
      <c r="M39" s="526">
        <f t="shared" si="11"/>
        <v>0</v>
      </c>
      <c r="N39" s="503" t="s">
        <v>1591</v>
      </c>
      <c r="O39" s="306" t="s">
        <v>226</v>
      </c>
      <c r="P39" s="293"/>
      <c r="Q39" s="293" t="s">
        <v>301</v>
      </c>
      <c r="W39" s="134" t="e">
        <f>IF(OR(AND(#REF!=1,#REF!=1),AND(#REF!=1,#REF!=1)),1,0)</f>
        <v>#REF!</v>
      </c>
      <c r="X39" s="164"/>
    </row>
    <row r="40" spans="2:24" s="271" customFormat="1" ht="17.100000000000001" hidden="1" customHeight="1" thickBot="1">
      <c r="B40" s="212" t="s">
        <v>1592</v>
      </c>
      <c r="C40" s="248" t="s">
        <v>47</v>
      </c>
      <c r="D40" s="213"/>
      <c r="E40" s="214">
        <v>81</v>
      </c>
      <c r="F40" s="214"/>
      <c r="G40" s="618"/>
      <c r="H40" s="611"/>
      <c r="I40" s="611"/>
      <c r="J40" s="526">
        <f t="shared" si="8"/>
        <v>0</v>
      </c>
      <c r="K40" s="526">
        <f t="shared" si="9"/>
        <v>0</v>
      </c>
      <c r="L40" s="526">
        <f t="shared" si="10"/>
        <v>0</v>
      </c>
      <c r="M40" s="526">
        <f t="shared" si="11"/>
        <v>0</v>
      </c>
      <c r="N40" s="111" t="s">
        <v>1385</v>
      </c>
      <c r="O40" s="285"/>
      <c r="P40" s="286"/>
      <c r="Q40" s="286"/>
      <c r="W40" s="134" t="e">
        <f>IF(OR(AND(#REF!=1,#REF!=1),AND(#REF!=1,#REF!=1)),1,0)</f>
        <v>#REF!</v>
      </c>
      <c r="X40" s="164"/>
    </row>
    <row r="41" spans="2:24" s="271" customFormat="1" ht="14.65" thickBot="1">
      <c r="B41" s="266" t="s">
        <v>1593</v>
      </c>
      <c r="C41" s="416" t="s">
        <v>1507</v>
      </c>
      <c r="D41" s="268" t="s">
        <v>1594</v>
      </c>
      <c r="E41" s="268" t="s">
        <v>1388</v>
      </c>
      <c r="F41" s="268"/>
      <c r="G41" s="635"/>
      <c r="H41" s="636" t="s">
        <v>342</v>
      </c>
      <c r="I41" s="636" t="s">
        <v>97</v>
      </c>
      <c r="J41" s="526">
        <f t="shared" si="8"/>
        <v>0</v>
      </c>
      <c r="K41" s="526">
        <f t="shared" si="9"/>
        <v>0</v>
      </c>
      <c r="L41" s="526">
        <f t="shared" si="10"/>
        <v>1</v>
      </c>
      <c r="M41" s="526">
        <f t="shared" si="11"/>
        <v>0</v>
      </c>
      <c r="N41" s="499" t="s">
        <v>1595</v>
      </c>
      <c r="O41" s="294" t="s">
        <v>1596</v>
      </c>
      <c r="P41" s="255"/>
      <c r="Q41" s="294"/>
      <c r="W41" s="134" t="e">
        <f>IF(OR(AND(#REF!=1,#REF!=1),AND(#REF!=1,#REF!=1)),1,0)</f>
        <v>#REF!</v>
      </c>
      <c r="X41" s="164"/>
    </row>
    <row r="42" spans="2:24" s="271" customFormat="1" ht="14.65" thickBot="1">
      <c r="B42" s="272" t="s">
        <v>1597</v>
      </c>
      <c r="C42" s="421" t="s">
        <v>1507</v>
      </c>
      <c r="D42" s="274" t="s">
        <v>1594</v>
      </c>
      <c r="E42" s="274" t="s">
        <v>1399</v>
      </c>
      <c r="F42" s="278" t="s">
        <v>1598</v>
      </c>
      <c r="G42" s="631"/>
      <c r="H42" s="631" t="s">
        <v>342</v>
      </c>
      <c r="I42" s="631" t="s">
        <v>97</v>
      </c>
      <c r="J42" s="526">
        <f t="shared" si="8"/>
        <v>0</v>
      </c>
      <c r="K42" s="526">
        <f t="shared" si="9"/>
        <v>0</v>
      </c>
      <c r="L42" s="526">
        <f t="shared" si="10"/>
        <v>1</v>
      </c>
      <c r="M42" s="526">
        <f t="shared" si="11"/>
        <v>0</v>
      </c>
      <c r="N42" s="109" t="s">
        <v>1599</v>
      </c>
      <c r="O42" s="276" t="s">
        <v>1596</v>
      </c>
      <c r="P42" s="277"/>
      <c r="Q42" s="276"/>
      <c r="W42" s="134" t="e">
        <f>IF(OR(AND(#REF!=1,#REF!=1),AND(#REF!=1,#REF!=1)),1,0)</f>
        <v>#REF!</v>
      </c>
      <c r="X42" s="164"/>
    </row>
    <row r="43" spans="2:24" s="271" customFormat="1" ht="14.65" thickBot="1">
      <c r="B43" s="272" t="s">
        <v>1600</v>
      </c>
      <c r="C43" s="421" t="s">
        <v>1507</v>
      </c>
      <c r="D43" s="274" t="s">
        <v>1594</v>
      </c>
      <c r="E43" s="274" t="s">
        <v>1601</v>
      </c>
      <c r="F43" s="274"/>
      <c r="G43" s="628"/>
      <c r="H43" s="637" t="s">
        <v>342</v>
      </c>
      <c r="I43" s="631" t="s">
        <v>97</v>
      </c>
      <c r="J43" s="526">
        <f t="shared" si="8"/>
        <v>0</v>
      </c>
      <c r="K43" s="526">
        <f t="shared" si="9"/>
        <v>0</v>
      </c>
      <c r="L43" s="526">
        <f t="shared" si="10"/>
        <v>1</v>
      </c>
      <c r="M43" s="526">
        <f t="shared" si="11"/>
        <v>0</v>
      </c>
      <c r="N43" s="109" t="s">
        <v>1602</v>
      </c>
      <c r="O43" s="276" t="s">
        <v>1596</v>
      </c>
      <c r="P43" s="277"/>
      <c r="Q43" s="276"/>
      <c r="W43" s="134" t="e">
        <f>IF(OR(AND(#REF!=1,#REF!=1),AND(#REF!=1,#REF!=1)),1,0)</f>
        <v>#REF!</v>
      </c>
      <c r="X43" s="164"/>
    </row>
    <row r="44" spans="2:24" s="271" customFormat="1" ht="14.65" thickBot="1">
      <c r="B44" s="272" t="s">
        <v>1603</v>
      </c>
      <c r="C44" s="421" t="s">
        <v>1507</v>
      </c>
      <c r="D44" s="274" t="s">
        <v>1594</v>
      </c>
      <c r="E44" s="274" t="s">
        <v>1604</v>
      </c>
      <c r="F44" s="274"/>
      <c r="G44" s="628"/>
      <c r="H44" s="637" t="s">
        <v>342</v>
      </c>
      <c r="I44" s="631" t="s">
        <v>97</v>
      </c>
      <c r="J44" s="526">
        <f t="shared" si="8"/>
        <v>0</v>
      </c>
      <c r="K44" s="526">
        <f t="shared" si="9"/>
        <v>0</v>
      </c>
      <c r="L44" s="526">
        <f t="shared" si="10"/>
        <v>1</v>
      </c>
      <c r="M44" s="526">
        <f t="shared" si="11"/>
        <v>0</v>
      </c>
      <c r="N44" s="109" t="s">
        <v>1605</v>
      </c>
      <c r="O44" s="276" t="s">
        <v>1596</v>
      </c>
      <c r="P44" s="277"/>
      <c r="Q44" s="276"/>
      <c r="W44" s="134" t="e">
        <f>IF(OR(AND(#REF!=1,#REF!=1),AND(#REF!=1,#REF!=1)),1,0)</f>
        <v>#REF!</v>
      </c>
      <c r="X44" s="164"/>
    </row>
    <row r="45" spans="2:24" s="271" customFormat="1" ht="14.65" thickBot="1">
      <c r="B45" s="272" t="s">
        <v>1606</v>
      </c>
      <c r="C45" s="421" t="s">
        <v>1507</v>
      </c>
      <c r="D45" s="274" t="s">
        <v>1594</v>
      </c>
      <c r="E45" s="274" t="s">
        <v>1604</v>
      </c>
      <c r="F45" s="274"/>
      <c r="G45" s="628"/>
      <c r="H45" s="637" t="s">
        <v>342</v>
      </c>
      <c r="I45" s="631" t="s">
        <v>97</v>
      </c>
      <c r="J45" s="526">
        <f t="shared" si="8"/>
        <v>0</v>
      </c>
      <c r="K45" s="526">
        <f t="shared" si="9"/>
        <v>0</v>
      </c>
      <c r="L45" s="526">
        <f t="shared" si="10"/>
        <v>1</v>
      </c>
      <c r="M45" s="526">
        <f t="shared" si="11"/>
        <v>0</v>
      </c>
      <c r="N45" s="109" t="s">
        <v>1607</v>
      </c>
      <c r="O45" s="276" t="s">
        <v>1596</v>
      </c>
      <c r="P45" s="277"/>
      <c r="Q45" s="276"/>
      <c r="W45" s="134" t="e">
        <f>IF(OR(AND(#REF!=1,#REF!=1),AND(#REF!=1,#REF!=1)),1,0)</f>
        <v>#REF!</v>
      </c>
      <c r="X45" s="164"/>
    </row>
    <row r="46" spans="2:24" s="271" customFormat="1" ht="14.65" hidden="1" thickBot="1">
      <c r="B46" s="272" t="s">
        <v>1608</v>
      </c>
      <c r="C46" s="421" t="s">
        <v>1507</v>
      </c>
      <c r="D46" s="274" t="s">
        <v>1594</v>
      </c>
      <c r="E46" s="274" t="s">
        <v>1609</v>
      </c>
      <c r="F46" s="278" t="s">
        <v>1610</v>
      </c>
      <c r="G46" s="631"/>
      <c r="H46" s="631"/>
      <c r="I46" s="631"/>
      <c r="J46" s="526">
        <f t="shared" si="8"/>
        <v>0</v>
      </c>
      <c r="K46" s="526">
        <f t="shared" si="9"/>
        <v>0</v>
      </c>
      <c r="L46" s="526">
        <f t="shared" si="10"/>
        <v>0</v>
      </c>
      <c r="M46" s="526">
        <f t="shared" si="11"/>
        <v>0</v>
      </c>
      <c r="N46" s="109" t="s">
        <v>1611</v>
      </c>
      <c r="O46" s="276" t="s">
        <v>230</v>
      </c>
      <c r="P46" s="277"/>
      <c r="Q46" s="276"/>
      <c r="W46" s="134" t="e">
        <f>IF(OR(AND(#REF!=1,#REF!=1),AND(#REF!=1,#REF!=1)),1,0)</f>
        <v>#REF!</v>
      </c>
      <c r="X46" s="164"/>
    </row>
    <row r="47" spans="2:24" s="271" customFormat="1" ht="14.65" thickBot="1">
      <c r="B47" s="272" t="s">
        <v>1612</v>
      </c>
      <c r="C47" s="421" t="s">
        <v>1507</v>
      </c>
      <c r="D47" s="274" t="s">
        <v>1594</v>
      </c>
      <c r="E47" s="274" t="s">
        <v>1609</v>
      </c>
      <c r="F47" s="278" t="s">
        <v>1610</v>
      </c>
      <c r="G47" s="637"/>
      <c r="H47" s="637" t="s">
        <v>342</v>
      </c>
      <c r="I47" s="631" t="s">
        <v>97</v>
      </c>
      <c r="J47" s="526">
        <f t="shared" si="8"/>
        <v>0</v>
      </c>
      <c r="K47" s="526">
        <f t="shared" si="9"/>
        <v>0</v>
      </c>
      <c r="L47" s="526">
        <f t="shared" si="10"/>
        <v>1</v>
      </c>
      <c r="M47" s="526">
        <f t="shared" si="11"/>
        <v>0</v>
      </c>
      <c r="N47" s="515" t="s">
        <v>1613</v>
      </c>
      <c r="O47" s="276" t="s">
        <v>344</v>
      </c>
      <c r="P47" s="277"/>
      <c r="Q47" s="276"/>
      <c r="W47" s="134" t="e">
        <f>IF(OR(AND(#REF!=1,#REF!=1),AND(#REF!=1,#REF!=1)),1,0)</f>
        <v>#REF!</v>
      </c>
      <c r="X47" s="164"/>
    </row>
    <row r="48" spans="2:24" s="271" customFormat="1" ht="14.65" thickBot="1">
      <c r="B48" s="272" t="s">
        <v>1614</v>
      </c>
      <c r="C48" s="421" t="s">
        <v>1507</v>
      </c>
      <c r="D48" s="274" t="s">
        <v>1594</v>
      </c>
      <c r="E48" s="274">
        <v>29</v>
      </c>
      <c r="F48" s="274"/>
      <c r="G48" s="637"/>
      <c r="H48" s="637" t="s">
        <v>342</v>
      </c>
      <c r="I48" s="631" t="s">
        <v>97</v>
      </c>
      <c r="J48" s="526">
        <f t="shared" si="8"/>
        <v>0</v>
      </c>
      <c r="K48" s="526">
        <f t="shared" si="9"/>
        <v>0</v>
      </c>
      <c r="L48" s="526">
        <f t="shared" si="10"/>
        <v>1</v>
      </c>
      <c r="M48" s="526">
        <f t="shared" si="11"/>
        <v>0</v>
      </c>
      <c r="N48" s="109" t="s">
        <v>1615</v>
      </c>
      <c r="O48" s="276" t="s">
        <v>974</v>
      </c>
      <c r="P48" s="277"/>
      <c r="Q48" s="276"/>
      <c r="W48" s="134" t="e">
        <f>IF(OR(AND(#REF!=1,#REF!=1),AND(#REF!=1,#REF!=1)),1,0)</f>
        <v>#REF!</v>
      </c>
      <c r="X48" s="164"/>
    </row>
    <row r="49" spans="2:24" s="271" customFormat="1" ht="14.65" thickBot="1">
      <c r="B49" s="310" t="s">
        <v>1616</v>
      </c>
      <c r="C49" s="421" t="s">
        <v>1507</v>
      </c>
      <c r="D49" s="274" t="s">
        <v>1594</v>
      </c>
      <c r="E49" s="274" t="s">
        <v>1617</v>
      </c>
      <c r="F49" s="274"/>
      <c r="G49" s="628"/>
      <c r="H49" s="637" t="s">
        <v>342</v>
      </c>
      <c r="I49" s="631" t="s">
        <v>97</v>
      </c>
      <c r="J49" s="526">
        <f t="shared" si="8"/>
        <v>0</v>
      </c>
      <c r="K49" s="526">
        <f t="shared" si="9"/>
        <v>0</v>
      </c>
      <c r="L49" s="526">
        <f t="shared" si="10"/>
        <v>1</v>
      </c>
      <c r="M49" s="526">
        <f t="shared" si="11"/>
        <v>0</v>
      </c>
      <c r="N49" s="109" t="s">
        <v>1618</v>
      </c>
      <c r="O49" s="276" t="s">
        <v>1619</v>
      </c>
      <c r="P49" s="277"/>
      <c r="Q49" s="277" t="s">
        <v>301</v>
      </c>
      <c r="W49" s="134" t="e">
        <f>IF(OR(AND(#REF!=1,#REF!=1),AND(#REF!=1,#REF!=1)),1,0)</f>
        <v>#REF!</v>
      </c>
      <c r="X49" s="164"/>
    </row>
    <row r="50" spans="2:24" s="271" customFormat="1" ht="14.65" thickBot="1">
      <c r="B50" s="310" t="s">
        <v>1620</v>
      </c>
      <c r="C50" s="421" t="s">
        <v>1507</v>
      </c>
      <c r="D50" s="274" t="s">
        <v>1594</v>
      </c>
      <c r="E50" s="274" t="s">
        <v>1482</v>
      </c>
      <c r="F50" s="274"/>
      <c r="G50" s="628"/>
      <c r="H50" s="637" t="s">
        <v>342</v>
      </c>
      <c r="I50" s="631" t="s">
        <v>97</v>
      </c>
      <c r="J50" s="526">
        <f t="shared" si="8"/>
        <v>0</v>
      </c>
      <c r="K50" s="526">
        <f t="shared" si="9"/>
        <v>0</v>
      </c>
      <c r="L50" s="526">
        <f t="shared" si="10"/>
        <v>1</v>
      </c>
      <c r="M50" s="526">
        <f t="shared" si="11"/>
        <v>0</v>
      </c>
      <c r="N50" s="109" t="s">
        <v>1621</v>
      </c>
      <c r="O50" s="276" t="s">
        <v>344</v>
      </c>
      <c r="P50" s="277"/>
      <c r="Q50" s="277" t="s">
        <v>301</v>
      </c>
      <c r="W50" s="134" t="e">
        <f>IF(OR(AND(#REF!=1,#REF!=1),AND(#REF!=1,#REF!=1)),1,0)</f>
        <v>#REF!</v>
      </c>
      <c r="X50" s="164"/>
    </row>
    <row r="51" spans="2:24" s="271" customFormat="1" ht="14.65" thickBot="1">
      <c r="B51" s="310" t="s">
        <v>1622</v>
      </c>
      <c r="C51" s="421" t="s">
        <v>1507</v>
      </c>
      <c r="D51" s="274" t="s">
        <v>1594</v>
      </c>
      <c r="E51" s="274" t="s">
        <v>1623</v>
      </c>
      <c r="F51" s="274"/>
      <c r="G51" s="628"/>
      <c r="H51" s="637" t="s">
        <v>342</v>
      </c>
      <c r="I51" s="631" t="s">
        <v>97</v>
      </c>
      <c r="J51" s="526">
        <f t="shared" si="8"/>
        <v>0</v>
      </c>
      <c r="K51" s="526">
        <f t="shared" si="9"/>
        <v>0</v>
      </c>
      <c r="L51" s="526">
        <f t="shared" si="10"/>
        <v>1</v>
      </c>
      <c r="M51" s="526">
        <f t="shared" si="11"/>
        <v>0</v>
      </c>
      <c r="N51" s="109" t="s">
        <v>1624</v>
      </c>
      <c r="O51" s="276" t="s">
        <v>1596</v>
      </c>
      <c r="P51" s="277"/>
      <c r="Q51" s="277" t="s">
        <v>301</v>
      </c>
      <c r="W51" s="134" t="e">
        <f>IF(OR(AND(#REF!=1,#REF!=1),AND(#REF!=1,#REF!=1)),1,0)</f>
        <v>#REF!</v>
      </c>
      <c r="X51" s="164"/>
    </row>
    <row r="52" spans="2:24" s="271" customFormat="1" ht="14.65" thickBot="1">
      <c r="B52" s="426" t="s">
        <v>1625</v>
      </c>
      <c r="C52" s="419" t="s">
        <v>1507</v>
      </c>
      <c r="D52" s="282" t="s">
        <v>1594</v>
      </c>
      <c r="E52" s="282" t="s">
        <v>1623</v>
      </c>
      <c r="F52" s="282"/>
      <c r="G52" s="638"/>
      <c r="H52" s="639" t="s">
        <v>342</v>
      </c>
      <c r="I52" s="639" t="s">
        <v>97</v>
      </c>
      <c r="J52" s="526">
        <f t="shared" si="8"/>
        <v>0</v>
      </c>
      <c r="K52" s="526">
        <f t="shared" si="9"/>
        <v>0</v>
      </c>
      <c r="L52" s="526">
        <f t="shared" si="10"/>
        <v>1</v>
      </c>
      <c r="M52" s="526">
        <f t="shared" si="11"/>
        <v>0</v>
      </c>
      <c r="N52" s="111" t="s">
        <v>1626</v>
      </c>
      <c r="O52" s="285" t="s">
        <v>1596</v>
      </c>
      <c r="P52" s="286"/>
      <c r="Q52" s="286" t="s">
        <v>301</v>
      </c>
      <c r="W52" s="134" t="e">
        <f>IF(OR(AND(#REF!=1,#REF!=1),AND(#REF!=1,#REF!=1)),1,0)</f>
        <v>#REF!</v>
      </c>
      <c r="X52" s="164"/>
    </row>
    <row r="53" spans="2:24" s="271" customFormat="1" ht="14.25">
      <c r="B53" s="266" t="s">
        <v>1627</v>
      </c>
      <c r="C53" s="416" t="s">
        <v>1507</v>
      </c>
      <c r="D53" s="268" t="s">
        <v>1628</v>
      </c>
      <c r="E53" s="268" t="s">
        <v>1629</v>
      </c>
      <c r="F53" s="269" t="s">
        <v>931</v>
      </c>
      <c r="G53" s="640"/>
      <c r="H53" s="640" t="s">
        <v>342</v>
      </c>
      <c r="I53" s="640" t="s">
        <v>97</v>
      </c>
      <c r="J53" s="526">
        <f t="shared" si="8"/>
        <v>0</v>
      </c>
      <c r="K53" s="526">
        <f t="shared" si="9"/>
        <v>0</v>
      </c>
      <c r="L53" s="526">
        <f t="shared" si="10"/>
        <v>1</v>
      </c>
      <c r="M53" s="526">
        <f t="shared" si="11"/>
        <v>0</v>
      </c>
      <c r="N53" s="499" t="s">
        <v>1630</v>
      </c>
      <c r="O53" s="294" t="s">
        <v>457</v>
      </c>
      <c r="P53" s="255"/>
      <c r="Q53" s="294"/>
      <c r="W53" s="134" t="e">
        <f>IF(OR(AND(#REF!=1,#REF!=1),AND(#REF!=1,#REF!=1)),1,0)</f>
        <v>#REF!</v>
      </c>
      <c r="X53" s="164"/>
    </row>
    <row r="54" spans="2:24" s="271" customFormat="1" ht="14.25" hidden="1">
      <c r="B54" s="272" t="s">
        <v>1631</v>
      </c>
      <c r="C54" s="421" t="s">
        <v>1507</v>
      </c>
      <c r="D54" s="274" t="s">
        <v>1628</v>
      </c>
      <c r="E54" s="274" t="s">
        <v>1629</v>
      </c>
      <c r="F54" s="274"/>
      <c r="G54" s="628"/>
      <c r="H54" s="628"/>
      <c r="I54" s="628"/>
      <c r="J54" s="526">
        <f t="shared" si="8"/>
        <v>0</v>
      </c>
      <c r="K54" s="526">
        <f t="shared" si="9"/>
        <v>0</v>
      </c>
      <c r="L54" s="526">
        <f t="shared" si="10"/>
        <v>0</v>
      </c>
      <c r="M54" s="526">
        <f t="shared" si="11"/>
        <v>0</v>
      </c>
      <c r="N54" s="109" t="s">
        <v>1632</v>
      </c>
      <c r="O54" s="276" t="s">
        <v>230</v>
      </c>
      <c r="P54" s="277"/>
      <c r="Q54" s="276"/>
      <c r="W54" s="134" t="e">
        <f>IF(OR(AND(#REF!=1,#REF!=1),AND(#REF!=1,#REF!=1)),1,0)</f>
        <v>#REF!</v>
      </c>
      <c r="X54" s="164"/>
    </row>
    <row r="55" spans="2:24" s="271" customFormat="1" ht="14.25" hidden="1">
      <c r="B55" s="272" t="s">
        <v>1633</v>
      </c>
      <c r="C55" s="421" t="s">
        <v>1507</v>
      </c>
      <c r="D55" s="274" t="s">
        <v>1628</v>
      </c>
      <c r="E55" s="274" t="s">
        <v>1634</v>
      </c>
      <c r="F55" s="274"/>
      <c r="G55" s="628"/>
      <c r="H55" s="628"/>
      <c r="I55" s="628"/>
      <c r="J55" s="526">
        <f t="shared" si="8"/>
        <v>0</v>
      </c>
      <c r="K55" s="526">
        <f t="shared" si="9"/>
        <v>0</v>
      </c>
      <c r="L55" s="526">
        <f t="shared" si="10"/>
        <v>0</v>
      </c>
      <c r="M55" s="526">
        <f t="shared" si="11"/>
        <v>0</v>
      </c>
      <c r="N55" s="109" t="s">
        <v>1635</v>
      </c>
      <c r="O55" s="276" t="s">
        <v>230</v>
      </c>
      <c r="P55" s="277"/>
      <c r="Q55" s="276"/>
      <c r="W55" s="134" t="e">
        <f>IF(OR(AND(#REF!=1,#REF!=1),AND(#REF!=1,#REF!=1)),1,0)</f>
        <v>#REF!</v>
      </c>
      <c r="X55" s="164"/>
    </row>
    <row r="56" spans="2:24" s="271" customFormat="1" ht="14.25" hidden="1">
      <c r="B56" s="272" t="s">
        <v>1636</v>
      </c>
      <c r="C56" s="421" t="s">
        <v>1507</v>
      </c>
      <c r="D56" s="274" t="s">
        <v>1628</v>
      </c>
      <c r="E56" s="274" t="s">
        <v>1637</v>
      </c>
      <c r="F56" s="274"/>
      <c r="G56" s="628"/>
      <c r="H56" s="628"/>
      <c r="I56" s="628"/>
      <c r="J56" s="526">
        <f t="shared" si="8"/>
        <v>0</v>
      </c>
      <c r="K56" s="526">
        <f t="shared" si="9"/>
        <v>0</v>
      </c>
      <c r="L56" s="526">
        <f t="shared" si="10"/>
        <v>0</v>
      </c>
      <c r="M56" s="526">
        <f t="shared" si="11"/>
        <v>0</v>
      </c>
      <c r="N56" s="109" t="s">
        <v>1638</v>
      </c>
      <c r="O56" s="276" t="s">
        <v>230</v>
      </c>
      <c r="P56" s="277"/>
      <c r="Q56" s="276"/>
      <c r="W56" s="134" t="e">
        <f>IF(OR(AND(#REF!=1,#REF!=1),AND(#REF!=1,#REF!=1)),1,0)</f>
        <v>#REF!</v>
      </c>
      <c r="X56" s="164"/>
    </row>
    <row r="57" spans="2:24" s="271" customFormat="1" ht="14.25" hidden="1">
      <c r="B57" s="310" t="s">
        <v>1639</v>
      </c>
      <c r="C57" s="421" t="s">
        <v>1507</v>
      </c>
      <c r="D57" s="274" t="s">
        <v>1628</v>
      </c>
      <c r="E57" s="274" t="s">
        <v>949</v>
      </c>
      <c r="F57" s="274"/>
      <c r="G57" s="628"/>
      <c r="H57" s="628"/>
      <c r="I57" s="628"/>
      <c r="J57" s="526">
        <f t="shared" si="8"/>
        <v>0</v>
      </c>
      <c r="K57" s="526">
        <f t="shared" si="9"/>
        <v>0</v>
      </c>
      <c r="L57" s="526">
        <f t="shared" si="10"/>
        <v>0</v>
      </c>
      <c r="M57" s="526">
        <f t="shared" si="11"/>
        <v>0</v>
      </c>
      <c r="N57" s="109" t="s">
        <v>1640</v>
      </c>
      <c r="O57" s="276" t="s">
        <v>230</v>
      </c>
      <c r="P57" s="277"/>
      <c r="Q57" s="277" t="s">
        <v>301</v>
      </c>
      <c r="W57" s="134" t="e">
        <f>IF(OR(AND(#REF!=1,#REF!=1),AND(#REF!=1,#REF!=1)),1,0)</f>
        <v>#REF!</v>
      </c>
      <c r="X57" s="164"/>
    </row>
    <row r="58" spans="2:24" s="271" customFormat="1" ht="14.65" hidden="1" thickBot="1">
      <c r="B58" s="426" t="s">
        <v>1641</v>
      </c>
      <c r="C58" s="419" t="s">
        <v>1507</v>
      </c>
      <c r="D58" s="282" t="s">
        <v>1628</v>
      </c>
      <c r="E58" s="282" t="s">
        <v>949</v>
      </c>
      <c r="F58" s="282"/>
      <c r="G58" s="638"/>
      <c r="H58" s="638"/>
      <c r="I58" s="638"/>
      <c r="J58" s="526">
        <f t="shared" si="8"/>
        <v>0</v>
      </c>
      <c r="K58" s="526">
        <f t="shared" si="9"/>
        <v>0</v>
      </c>
      <c r="L58" s="526">
        <f t="shared" si="10"/>
        <v>0</v>
      </c>
      <c r="M58" s="526">
        <f t="shared" si="11"/>
        <v>0</v>
      </c>
      <c r="N58" s="111" t="s">
        <v>1642</v>
      </c>
      <c r="O58" s="285" t="s">
        <v>230</v>
      </c>
      <c r="P58" s="286"/>
      <c r="Q58" s="286" t="s">
        <v>301</v>
      </c>
      <c r="W58" s="134" t="e">
        <f>IF(OR(AND(#REF!=1,#REF!=1),AND(#REF!=1,#REF!=1)),1,0)</f>
        <v>#REF!</v>
      </c>
      <c r="X58" s="164"/>
    </row>
    <row r="59" spans="2:24" ht="14.25">
      <c r="B59" s="327"/>
      <c r="C59" s="328"/>
      <c r="D59" s="328"/>
      <c r="E59" s="328"/>
      <c r="F59" s="328"/>
      <c r="G59" s="328"/>
      <c r="H59" s="329"/>
      <c r="I59" s="329"/>
      <c r="J59" s="329"/>
      <c r="K59" s="329"/>
      <c r="L59" s="329"/>
      <c r="M59" s="329"/>
      <c r="N59" s="427"/>
      <c r="O59" s="327"/>
      <c r="P59" s="329"/>
      <c r="Q59" s="327"/>
      <c r="W59" s="134" t="e">
        <f>IF(OR(AND(#REF!=1,#REF!=1),AND(#REF!=1,#REF!=1)),1,0)</f>
        <v>#REF!</v>
      </c>
    </row>
    <row r="60" spans="2:24" ht="14.85" customHeight="1">
      <c r="B60" s="327"/>
      <c r="C60" s="328"/>
      <c r="D60" s="328"/>
      <c r="E60" s="328"/>
      <c r="F60" s="328"/>
      <c r="G60" s="328"/>
      <c r="H60" s="329"/>
      <c r="I60" s="329"/>
      <c r="J60" s="329"/>
      <c r="K60" s="329"/>
      <c r="L60" s="329"/>
      <c r="M60" s="329"/>
      <c r="N60" s="427"/>
      <c r="O60" s="327"/>
      <c r="P60" s="329"/>
      <c r="Q60" s="327"/>
      <c r="W60" s="134" t="e">
        <f>IF(OR(AND(#REF!=1,#REF!=1),AND(#REF!=1,#REF!=1)),1,0)</f>
        <v>#REF!</v>
      </c>
    </row>
    <row r="61" spans="2:24" ht="14.85" customHeight="1">
      <c r="B61" s="327"/>
      <c r="C61" s="328"/>
      <c r="D61" s="328"/>
      <c r="E61" s="328"/>
      <c r="F61" s="328"/>
      <c r="G61" s="328"/>
      <c r="H61" s="329"/>
      <c r="I61" s="329"/>
      <c r="J61" s="329"/>
      <c r="K61" s="329"/>
      <c r="L61" s="329"/>
      <c r="M61" s="329"/>
      <c r="N61" s="427"/>
      <c r="O61" s="327"/>
      <c r="P61" s="329"/>
      <c r="Q61" s="327"/>
      <c r="W61" s="134" t="e">
        <f>IF(OR(AND(#REF!=1,#REF!=1),AND(#REF!=1,#REF!=1)),1,0)</f>
        <v>#REF!</v>
      </c>
    </row>
    <row r="62" spans="2:24" ht="14.85" customHeight="1">
      <c r="N62" s="428"/>
      <c r="W62" s="134" t="e">
        <f>IF(OR(AND(#REF!=1,#REF!=1),AND(#REF!=1,#REF!=1)),1,0)</f>
        <v>#REF!</v>
      </c>
    </row>
    <row r="63" spans="2:24" ht="14.85" customHeight="1">
      <c r="W63" s="134" t="e">
        <f>IF(OR(AND(#REF!=1,#REF!=1),AND(#REF!=1,#REF!=1)),1,0)</f>
        <v>#REF!</v>
      </c>
    </row>
    <row r="64" spans="2:24" ht="14.85" customHeight="1">
      <c r="W64" s="134" t="e">
        <f>IF(OR(AND(#REF!=1,#REF!=1),AND(#REF!=1,#REF!=1)),1,0)</f>
        <v>#REF!</v>
      </c>
    </row>
    <row r="65" spans="23:23" ht="14.85" customHeight="1">
      <c r="W65" s="134" t="e">
        <f>IF(OR(AND(#REF!=1,#REF!=1),AND(#REF!=1,#REF!=1)),1,0)</f>
        <v>#REF!</v>
      </c>
    </row>
    <row r="66" spans="23:23" ht="14.85" customHeight="1">
      <c r="W66" s="134" t="e">
        <f>IF(OR(AND(#REF!=1,#REF!=1),AND(#REF!=1,#REF!=1)),1,0)</f>
        <v>#REF!</v>
      </c>
    </row>
    <row r="67" spans="23:23" ht="14.85" customHeight="1">
      <c r="W67" s="134" t="e">
        <f>IF(OR(AND(#REF!=1,#REF!=1),AND(#REF!=1,#REF!=1)),1,0)</f>
        <v>#REF!</v>
      </c>
    </row>
    <row r="68" spans="23:23" ht="14.85" customHeight="1">
      <c r="W68" s="134" t="e">
        <f>IF(OR(AND(#REF!=1,#REF!=1),AND(#REF!=1,#REF!=1)),1,0)</f>
        <v>#REF!</v>
      </c>
    </row>
    <row r="69" spans="23:23" ht="14.85" customHeight="1">
      <c r="W69" s="134" t="e">
        <f>IF(OR(AND(#REF!=1,#REF!=1),AND(#REF!=1,#REF!=1)),1,0)</f>
        <v>#REF!</v>
      </c>
    </row>
    <row r="70" spans="23:23" ht="14.85" customHeight="1">
      <c r="W70" s="134" t="e">
        <f>IF(OR(AND(#REF!=1,#REF!=1),AND(#REF!=1,#REF!=1)),1,0)</f>
        <v>#REF!</v>
      </c>
    </row>
    <row r="71" spans="23:23" ht="14.85" customHeight="1">
      <c r="W71" s="134" t="e">
        <f>IF(OR(AND(#REF!=1,#REF!=1),AND(#REF!=1,#REF!=1)),1,0)</f>
        <v>#REF!</v>
      </c>
    </row>
    <row r="72" spans="23:23" ht="14.85" customHeight="1">
      <c r="W72" s="134" t="e">
        <f>IF(OR(AND(#REF!=1,#REF!=1),AND(#REF!=1,#REF!=1)),1,0)</f>
        <v>#REF!</v>
      </c>
    </row>
    <row r="73" spans="23:23" ht="14.85" customHeight="1">
      <c r="W73" s="134" t="e">
        <f>IF(OR(AND(#REF!=1,#REF!=1),AND(#REF!=1,#REF!=1)),1,0)</f>
        <v>#REF!</v>
      </c>
    </row>
    <row r="74" spans="23:23" ht="14.85" customHeight="1">
      <c r="W74" s="134" t="e">
        <f>IF(OR(AND(#REF!=1,#REF!=1),AND(#REF!=1,#REF!=1)),1,0)</f>
        <v>#REF!</v>
      </c>
    </row>
    <row r="75" spans="23:23" ht="14.85" customHeight="1">
      <c r="W75" s="134" t="e">
        <f>IF(OR(AND(#REF!=1,#REF!=1),AND(#REF!=1,#REF!=1)),1,0)</f>
        <v>#REF!</v>
      </c>
    </row>
    <row r="76" spans="23:23" ht="14.85" customHeight="1">
      <c r="W76" s="134" t="e">
        <f>IF(OR(AND(#REF!=1,#REF!=1),AND(#REF!=1,#REF!=1)),1,0)</f>
        <v>#REF!</v>
      </c>
    </row>
    <row r="77" spans="23:23" ht="14.85" customHeight="1">
      <c r="W77" s="134" t="e">
        <f>IF(OR(AND(#REF!=1,#REF!=1),AND(#REF!=1,#REF!=1)),1,0)</f>
        <v>#REF!</v>
      </c>
    </row>
    <row r="78" spans="23:23" ht="14.85" customHeight="1">
      <c r="W78" s="134" t="e">
        <f>IF(OR(AND(#REF!=1,#REF!=1),AND(#REF!=1,#REF!=1)),1,0)</f>
        <v>#REF!</v>
      </c>
    </row>
    <row r="79" spans="23:23" ht="14.85" customHeight="1">
      <c r="W79" s="134" t="e">
        <f>IF(OR(AND(#REF!=1,#REF!=1),AND(#REF!=1,#REF!=1)),1,0)</f>
        <v>#REF!</v>
      </c>
    </row>
    <row r="80" spans="23:23" ht="14.85" customHeight="1">
      <c r="W80" s="134" t="e">
        <f>IF(OR(AND(#REF!=1,#REF!=1),AND(#REF!=1,#REF!=1)),1,0)</f>
        <v>#REF!</v>
      </c>
    </row>
    <row r="81" spans="23:24" ht="14.85" customHeight="1">
      <c r="W81" s="134" t="e">
        <f>IF(OR(AND(#REF!=1,#REF!=1),AND(#REF!=1,#REF!=1)),1,0)</f>
        <v>#REF!</v>
      </c>
    </row>
    <row r="82" spans="23:24" ht="14.85" customHeight="1">
      <c r="W82" s="134" t="e">
        <f>IF(OR(AND(#REF!=1,#REF!=1),AND(#REF!=1,#REF!=1)),1,0)</f>
        <v>#REF!</v>
      </c>
      <c r="X82" s="174"/>
    </row>
    <row r="83" spans="23:24" ht="14.85" customHeight="1">
      <c r="W83" s="134" t="e">
        <f>IF(OR(AND(#REF!=1,#REF!=1),AND(#REF!=1,#REF!=1)),1,0)</f>
        <v>#REF!</v>
      </c>
      <c r="X83" s="174"/>
    </row>
    <row r="84" spans="23:24" ht="14.85" customHeight="1">
      <c r="W84" s="134" t="e">
        <f>IF(OR(AND(#REF!=1,#REF!=1),AND(#REF!=1,#REF!=1)),1,0)</f>
        <v>#REF!</v>
      </c>
    </row>
    <row r="85" spans="23:24" ht="14.85" customHeight="1">
      <c r="W85" s="134" t="e">
        <f>IF(OR(AND(#REF!=1,#REF!=1),AND(#REF!=1,#REF!=1)),1,0)</f>
        <v>#REF!</v>
      </c>
    </row>
    <row r="86" spans="23:24" ht="14.85" customHeight="1">
      <c r="W86" s="134" t="e">
        <f>IF(OR(AND(#REF!=1,#REF!=1),AND(#REF!=1,#REF!=1)),1,0)</f>
        <v>#REF!</v>
      </c>
    </row>
    <row r="87" spans="23:24" ht="14.85" customHeight="1">
      <c r="W87" s="134" t="e">
        <f>IF(OR(AND(#REF!=1,#REF!=1),AND(#REF!=1,#REF!=1)),1,0)</f>
        <v>#REF!</v>
      </c>
    </row>
    <row r="88" spans="23:24" ht="14.85" customHeight="1">
      <c r="W88" s="134" t="e">
        <f>IF(OR(AND(#REF!=1,#REF!=1),AND(#REF!=1,#REF!=1)),1,0)</f>
        <v>#REF!</v>
      </c>
    </row>
    <row r="89" spans="23:24" ht="14.85" customHeight="1">
      <c r="W89" s="134" t="e">
        <f>IF(OR(AND(#REF!=1,#REF!=1),AND(#REF!=1,#REF!=1)),1,0)</f>
        <v>#REF!</v>
      </c>
    </row>
    <row r="90" spans="23:24" ht="14.85" customHeight="1">
      <c r="W90" s="134" t="e">
        <f>IF(OR(AND(#REF!=1,#REF!=1),AND(#REF!=1,#REF!=1)),1,0)</f>
        <v>#REF!</v>
      </c>
    </row>
    <row r="91" spans="23:24" ht="14.85" customHeight="1">
      <c r="W91" s="134" t="e">
        <f>IF(OR(AND(#REF!=1,#REF!=1),AND(#REF!=1,#REF!=1)),1,0)</f>
        <v>#REF!</v>
      </c>
    </row>
    <row r="92" spans="23:24" ht="14.85" customHeight="1">
      <c r="W92" s="134" t="e">
        <f>IF(OR(AND(#REF!=1,#REF!=1),AND(#REF!=1,#REF!=1)),1,0)</f>
        <v>#REF!</v>
      </c>
    </row>
    <row r="93" spans="23:24" ht="14.85" customHeight="1">
      <c r="W93" s="134" t="e">
        <f>IF(OR(AND(#REF!=1,#REF!=1),AND(#REF!=1,#REF!=1)),1,0)</f>
        <v>#REF!</v>
      </c>
    </row>
    <row r="94" spans="23:24" ht="14.85" customHeight="1">
      <c r="W94" s="134" t="e">
        <f>IF(OR(AND(#REF!=1,#REF!=1),AND(#REF!=1,#REF!=1)),1,0)</f>
        <v>#REF!</v>
      </c>
    </row>
    <row r="95" spans="23:24" ht="14.85" customHeight="1">
      <c r="W95" s="134" t="e">
        <f>IF(OR(AND(#REF!=1,#REF!=1),AND(#REF!=1,#REF!=1)),1,0)</f>
        <v>#REF!</v>
      </c>
    </row>
    <row r="96" spans="23:24" ht="14.85" customHeight="1">
      <c r="W96" s="134" t="e">
        <f>IF(OR(AND(#REF!=1,#REF!=1),AND(#REF!=1,#REF!=1)),1,0)</f>
        <v>#REF!</v>
      </c>
    </row>
    <row r="97" spans="23:23" ht="14.85" customHeight="1">
      <c r="W97" s="134" t="e">
        <f>IF(OR(AND(#REF!=1,#REF!=1),AND(#REF!=1,#REF!=1)),1,0)</f>
        <v>#REF!</v>
      </c>
    </row>
    <row r="98" spans="23:23" ht="14.85" customHeight="1">
      <c r="W98" s="134" t="e">
        <f>IF(OR(AND(#REF!=1,#REF!=1),AND(#REF!=1,#REF!=1)),1,0)</f>
        <v>#REF!</v>
      </c>
    </row>
    <row r="99" spans="23:23" ht="14.85" customHeight="1">
      <c r="W99" s="134" t="e">
        <f>IF(OR(AND(#REF!=1,#REF!=1),AND(#REF!=1,#REF!=1)),1,0)</f>
        <v>#REF!</v>
      </c>
    </row>
    <row r="100" spans="23:23" ht="14.85" customHeight="1">
      <c r="W100" s="134" t="e">
        <f>IF(OR(AND(#REF!=1,#REF!=1),AND(#REF!=1,#REF!=1)),1,0)</f>
        <v>#REF!</v>
      </c>
    </row>
    <row r="101" spans="23:23" ht="14.85" customHeight="1">
      <c r="W101" s="134" t="e">
        <f>IF(OR(AND(#REF!=1,#REF!=1),AND(#REF!=1,#REF!=1)),1,0)</f>
        <v>#REF!</v>
      </c>
    </row>
    <row r="102" spans="23:23" ht="14.85" customHeight="1">
      <c r="W102" s="134" t="e">
        <f>IF(OR(AND(#REF!=1,#REF!=1),AND(#REF!=1,#REF!=1)),1,0)</f>
        <v>#REF!</v>
      </c>
    </row>
    <row r="103" spans="23:23" ht="14.85" customHeight="1">
      <c r="W103" s="134" t="e">
        <f>IF(OR(AND(#REF!=1,#REF!=1),AND(#REF!=1,#REF!=1)),1,0)</f>
        <v>#REF!</v>
      </c>
    </row>
    <row r="104" spans="23:23" ht="14.85" customHeight="1">
      <c r="W104" s="134" t="e">
        <f>IF(OR(AND(#REF!=1,#REF!=1),AND(#REF!=1,#REF!=1)),1,0)</f>
        <v>#REF!</v>
      </c>
    </row>
    <row r="105" spans="23:23" ht="14.85" customHeight="1">
      <c r="W105" s="134" t="e">
        <f>IF(OR(AND(#REF!=1,#REF!=1),AND(#REF!=1,#REF!=1)),1,0)</f>
        <v>#REF!</v>
      </c>
    </row>
    <row r="106" spans="23:23" ht="14.85" customHeight="1">
      <c r="W106" s="134" t="e">
        <f>IF(OR(AND(#REF!=1,#REF!=1),AND(#REF!=1,#REF!=1)),1,0)</f>
        <v>#REF!</v>
      </c>
    </row>
    <row r="107" spans="23:23" ht="14.85" customHeight="1">
      <c r="W107" s="134" t="e">
        <f>IF(OR(AND(#REF!=1,#REF!=1),AND(#REF!=1,#REF!=1)),1,0)</f>
        <v>#REF!</v>
      </c>
    </row>
    <row r="108" spans="23:23" ht="14.85" customHeight="1">
      <c r="W108" s="134" t="e">
        <f>IF(OR(AND(#REF!=1,#REF!=1),AND(#REF!=1,#REF!=1)),1,0)</f>
        <v>#REF!</v>
      </c>
    </row>
    <row r="109" spans="23:23" ht="14.85" customHeight="1">
      <c r="W109" s="134" t="e">
        <f>IF(OR(AND(#REF!=1,#REF!=1),AND(#REF!=1,#REF!=1)),1,0)</f>
        <v>#REF!</v>
      </c>
    </row>
    <row r="110" spans="23:23" ht="14.85" customHeight="1">
      <c r="W110" s="134" t="e">
        <f>IF(OR(AND(#REF!=1,#REF!=1),AND(#REF!=1,#REF!=1)),1,0)</f>
        <v>#REF!</v>
      </c>
    </row>
    <row r="111" spans="23:23" ht="14.85" customHeight="1">
      <c r="W111" s="134" t="e">
        <f>IF(OR(AND(#REF!=1,#REF!=1),AND(#REF!=1,#REF!=1)),1,0)</f>
        <v>#REF!</v>
      </c>
    </row>
    <row r="112" spans="23:23" ht="14.85" customHeight="1">
      <c r="W112" s="134" t="e">
        <f>IF(OR(AND(#REF!=1,#REF!=1),AND(#REF!=1,#REF!=1)),1,0)</f>
        <v>#REF!</v>
      </c>
    </row>
    <row r="113" spans="23:23" ht="14.85" customHeight="1">
      <c r="W113" s="134" t="e">
        <f>IF(OR(AND(#REF!=1,#REF!=1),AND(#REF!=1,#REF!=1)),1,0)</f>
        <v>#REF!</v>
      </c>
    </row>
    <row r="114" spans="23:23" ht="14.85" customHeight="1">
      <c r="W114" s="134" t="e">
        <f>IF(OR(AND(#REF!=1,#REF!=1),AND(#REF!=1,#REF!=1)),1,0)</f>
        <v>#REF!</v>
      </c>
    </row>
    <row r="115" spans="23:23" ht="14.85" customHeight="1">
      <c r="W115" s="134" t="e">
        <f>IF(OR(AND(#REF!=1,#REF!=1),AND(#REF!=1,#REF!=1)),1,0)</f>
        <v>#REF!</v>
      </c>
    </row>
    <row r="116" spans="23:23" ht="14.85" customHeight="1">
      <c r="W116" s="134" t="e">
        <f>IF(OR(AND(#REF!=1,#REF!=1),AND(#REF!=1,#REF!=1)),1,0)</f>
        <v>#REF!</v>
      </c>
    </row>
    <row r="117" spans="23:23" ht="14.85" customHeight="1">
      <c r="W117" s="134" t="e">
        <f>IF(OR(AND(#REF!=1,#REF!=1),AND(#REF!=1,#REF!=1)),1,0)</f>
        <v>#REF!</v>
      </c>
    </row>
    <row r="118" spans="23:23" ht="14.85" customHeight="1">
      <c r="W118" s="134" t="e">
        <f>IF(OR(AND(#REF!=1,#REF!=1),AND(#REF!=1,#REF!=1)),1,0)</f>
        <v>#REF!</v>
      </c>
    </row>
    <row r="119" spans="23:23" ht="14.85" customHeight="1">
      <c r="W119" s="134" t="e">
        <f>IF(OR(AND(#REF!=1,#REF!=1),AND(#REF!=1,#REF!=1)),1,0)</f>
        <v>#REF!</v>
      </c>
    </row>
    <row r="120" spans="23:23" ht="14.85" customHeight="1">
      <c r="W120" s="134" t="e">
        <f>IF(OR(AND(#REF!=1,#REF!=1),AND(#REF!=1,#REF!=1)),1,0)</f>
        <v>#REF!</v>
      </c>
    </row>
    <row r="121" spans="23:23" ht="14.85" customHeight="1">
      <c r="W121" s="134" t="e">
        <f>IF(OR(AND(#REF!=1,#REF!=1),AND(#REF!=1,#REF!=1)),1,0)</f>
        <v>#REF!</v>
      </c>
    </row>
    <row r="122" spans="23:23" ht="14.85" customHeight="1">
      <c r="W122" s="134" t="e">
        <f>IF(OR(AND(#REF!=1,#REF!=1),AND(#REF!=1,#REF!=1)),1,0)</f>
        <v>#REF!</v>
      </c>
    </row>
    <row r="123" spans="23:23" ht="14.85" customHeight="1">
      <c r="W123" s="134" t="e">
        <f>IF(OR(AND(#REF!=1,#REF!=1),AND(#REF!=1,#REF!=1)),1,0)</f>
        <v>#REF!</v>
      </c>
    </row>
    <row r="124" spans="23:23" ht="14.85" customHeight="1">
      <c r="W124" s="134" t="e">
        <f>IF(OR(AND(#REF!=1,#REF!=1),AND(#REF!=1,#REF!=1)),1,0)</f>
        <v>#REF!</v>
      </c>
    </row>
    <row r="125" spans="23:23" ht="14.85" customHeight="1">
      <c r="W125" s="134" t="e">
        <f>IF(OR(AND(#REF!=1,#REF!=1),AND(#REF!=1,#REF!=1)),1,0)</f>
        <v>#REF!</v>
      </c>
    </row>
    <row r="126" spans="23:23" ht="14.85" customHeight="1">
      <c r="W126" s="134" t="e">
        <f>IF(OR(AND(#REF!=1,#REF!=1),AND(#REF!=1,#REF!=1)),1,0)</f>
        <v>#REF!</v>
      </c>
    </row>
    <row r="127" spans="23:23" ht="14.85" customHeight="1">
      <c r="W127" s="134" t="e">
        <f>IF(OR(AND(#REF!=1,#REF!=1),AND(#REF!=1,#REF!=1)),1,0)</f>
        <v>#REF!</v>
      </c>
    </row>
    <row r="128" spans="23:23" ht="14.85" customHeight="1">
      <c r="W128" s="134" t="e">
        <f>IF(OR(AND(#REF!=1,#REF!=1),AND(#REF!=1,#REF!=1)),1,0)</f>
        <v>#REF!</v>
      </c>
    </row>
    <row r="129" spans="23:23" ht="14.85" customHeight="1">
      <c r="W129" s="134" t="e">
        <f>IF(OR(AND(#REF!=1,#REF!=1),AND(#REF!=1,#REF!=1)),1,0)</f>
        <v>#REF!</v>
      </c>
    </row>
    <row r="130" spans="23:23" ht="14.85" customHeight="1">
      <c r="W130" s="134" t="e">
        <f>IF(OR(AND(#REF!=1,#REF!=1),AND(#REF!=1,#REF!=1)),1,0)</f>
        <v>#REF!</v>
      </c>
    </row>
    <row r="131" spans="23:23" ht="14.85" customHeight="1">
      <c r="W131" s="134" t="e">
        <f>IF(OR(AND(#REF!=1,#REF!=1),AND(#REF!=1,#REF!=1)),1,0)</f>
        <v>#REF!</v>
      </c>
    </row>
    <row r="132" spans="23:23" ht="14.85" customHeight="1">
      <c r="W132" s="134" t="e">
        <f>IF(OR(AND(#REF!=1,#REF!=1),AND(#REF!=1,#REF!=1)),1,0)</f>
        <v>#REF!</v>
      </c>
    </row>
    <row r="133" spans="23:23" ht="14.85" customHeight="1">
      <c r="W133" s="134" t="e">
        <f>IF(OR(AND(#REF!=1,#REF!=1),AND(#REF!=1,#REF!=1)),1,0)</f>
        <v>#REF!</v>
      </c>
    </row>
    <row r="134" spans="23:23" ht="14.85" customHeight="1">
      <c r="W134" s="134" t="e">
        <f>IF(OR(AND(#REF!=1,#REF!=1),AND(#REF!=1,#REF!=1)),1,0)</f>
        <v>#REF!</v>
      </c>
    </row>
    <row r="135" spans="23:23" ht="14.85" customHeight="1">
      <c r="W135" s="134" t="e">
        <f>IF(OR(AND(#REF!=1,#REF!=1),AND(#REF!=1,#REF!=1)),1,0)</f>
        <v>#REF!</v>
      </c>
    </row>
    <row r="136" spans="23:23" ht="14.85" customHeight="1">
      <c r="W136" s="134" t="e">
        <f>IF(OR(AND(#REF!=1,#REF!=1),AND(#REF!=1,#REF!=1)),1,0)</f>
        <v>#REF!</v>
      </c>
    </row>
    <row r="137" spans="23:23" ht="14.85" customHeight="1">
      <c r="W137" s="134" t="e">
        <f>IF(OR(AND(#REF!=1,#REF!=1),AND(#REF!=1,#REF!=1)),1,0)</f>
        <v>#REF!</v>
      </c>
    </row>
    <row r="138" spans="23:23" ht="14.85" customHeight="1">
      <c r="W138" s="134" t="e">
        <f>IF(OR(AND(#REF!=1,#REF!=1),AND(#REF!=1,#REF!=1)),1,0)</f>
        <v>#REF!</v>
      </c>
    </row>
    <row r="139" spans="23:23" ht="14.85" customHeight="1">
      <c r="W139" s="134" t="e">
        <f>IF(OR(AND(#REF!=1,#REF!=1),AND(#REF!=1,#REF!=1)),1,0)</f>
        <v>#REF!</v>
      </c>
    </row>
    <row r="140" spans="23:23" ht="14.85" customHeight="1">
      <c r="W140" s="134" t="e">
        <f>IF(OR(AND(#REF!=1,#REF!=1),AND(#REF!=1,#REF!=1)),1,0)</f>
        <v>#REF!</v>
      </c>
    </row>
    <row r="141" spans="23:23" ht="14.85" customHeight="1">
      <c r="W141" s="134" t="e">
        <f>IF(OR(AND(#REF!=1,#REF!=1),AND(#REF!=1,#REF!=1)),1,0)</f>
        <v>#REF!</v>
      </c>
    </row>
    <row r="142" spans="23:23" ht="14.85" customHeight="1">
      <c r="W142" s="134" t="e">
        <f>IF(OR(AND(#REF!=1,#REF!=1),AND(#REF!=1,#REF!=1)),1,0)</f>
        <v>#REF!</v>
      </c>
    </row>
    <row r="143" spans="23:23" ht="14.85" customHeight="1">
      <c r="W143" s="134" t="e">
        <f>IF(OR(AND(#REF!=1,#REF!=1),AND(#REF!=1,#REF!=1)),1,0)</f>
        <v>#REF!</v>
      </c>
    </row>
    <row r="144" spans="23:23" ht="14.85" customHeight="1">
      <c r="W144" s="134" t="e">
        <f>IF(OR(AND(#REF!=1,#REF!=1),AND(#REF!=1,#REF!=1)),1,0)</f>
        <v>#REF!</v>
      </c>
    </row>
    <row r="145" spans="23:23" ht="14.85" customHeight="1">
      <c r="W145" s="134" t="e">
        <f>IF(OR(AND(#REF!=1,#REF!=1),AND(#REF!=1,#REF!=1)),1,0)</f>
        <v>#REF!</v>
      </c>
    </row>
    <row r="146" spans="23:23" ht="14.85" customHeight="1">
      <c r="W146" s="134" t="e">
        <f>IF(OR(AND(#REF!=1,#REF!=1),AND(#REF!=1,#REF!=1)),1,0)</f>
        <v>#REF!</v>
      </c>
    </row>
    <row r="147" spans="23:23" ht="14.85" customHeight="1">
      <c r="W147" s="134" t="e">
        <f>IF(OR(AND(#REF!=1,#REF!=1),AND(#REF!=1,#REF!=1)),1,0)</f>
        <v>#REF!</v>
      </c>
    </row>
    <row r="148" spans="23:23" ht="14.85" customHeight="1">
      <c r="W148" s="134" t="e">
        <f>IF(OR(AND(#REF!=1,#REF!=1),AND(#REF!=1,#REF!=1)),1,0)</f>
        <v>#REF!</v>
      </c>
    </row>
    <row r="149" spans="23:23" ht="14.85" customHeight="1">
      <c r="W149" s="134" t="e">
        <f>IF(OR(AND(#REF!=1,#REF!=1),AND(#REF!=1,#REF!=1)),1,0)</f>
        <v>#REF!</v>
      </c>
    </row>
    <row r="150" spans="23:23" ht="14.85" customHeight="1">
      <c r="W150" s="134" t="e">
        <f>IF(OR(AND(#REF!=1,#REF!=1),AND(#REF!=1,#REF!=1)),1,0)</f>
        <v>#REF!</v>
      </c>
    </row>
    <row r="151" spans="23:23" ht="14.85" customHeight="1">
      <c r="W151" s="134" t="e">
        <f>IF(OR(AND(#REF!=1,#REF!=1),AND(#REF!=1,#REF!=1)),1,0)</f>
        <v>#REF!</v>
      </c>
    </row>
    <row r="152" spans="23:23" ht="14.85" customHeight="1">
      <c r="W152" s="134" t="e">
        <f>IF(OR(AND(#REF!=1,#REF!=1),AND(#REF!=1,#REF!=1)),1,0)</f>
        <v>#REF!</v>
      </c>
    </row>
    <row r="153" spans="23:23" ht="14.85" customHeight="1">
      <c r="W153" s="134" t="e">
        <f>IF(OR(AND(#REF!=1,#REF!=1),AND(#REF!=1,#REF!=1)),1,0)</f>
        <v>#REF!</v>
      </c>
    </row>
    <row r="154" spans="23:23" ht="14.85" customHeight="1">
      <c r="W154" s="134" t="e">
        <f>IF(OR(AND(#REF!=1,#REF!=1),AND(#REF!=1,#REF!=1)),1,0)</f>
        <v>#REF!</v>
      </c>
    </row>
    <row r="155" spans="23:23" ht="14.85" customHeight="1">
      <c r="W155" s="134" t="e">
        <f>IF(OR(AND(#REF!=1,#REF!=1),AND(#REF!=1,#REF!=1)),1,0)</f>
        <v>#REF!</v>
      </c>
    </row>
    <row r="156" spans="23:23" ht="14.85" customHeight="1">
      <c r="W156" s="134" t="e">
        <f>IF(OR(AND(#REF!=1,#REF!=1),AND(#REF!=1,#REF!=1)),1,0)</f>
        <v>#REF!</v>
      </c>
    </row>
    <row r="157" spans="23:23" ht="14.85" customHeight="1">
      <c r="W157" s="134" t="e">
        <f>IF(OR(AND(#REF!=1,#REF!=1),AND(#REF!=1,#REF!=1)),1,0)</f>
        <v>#REF!</v>
      </c>
    </row>
    <row r="158" spans="23:23" ht="14.85" customHeight="1">
      <c r="W158" s="134" t="e">
        <f>IF(OR(AND(#REF!=1,#REF!=1),AND(#REF!=1,#REF!=1)),1,0)</f>
        <v>#REF!</v>
      </c>
    </row>
    <row r="159" spans="23:23" ht="14.85" customHeight="1">
      <c r="W159" s="134" t="e">
        <f>IF(OR(AND(#REF!=1,#REF!=1),AND(#REF!=1,#REF!=1)),1,0)</f>
        <v>#REF!</v>
      </c>
    </row>
    <row r="160" spans="23:23" ht="14.85" customHeight="1">
      <c r="W160" s="134" t="e">
        <f>IF(OR(AND(#REF!=1,#REF!=1),AND(#REF!=1,#REF!=1)),1,0)</f>
        <v>#REF!</v>
      </c>
    </row>
    <row r="161" spans="23:23" ht="14.85" customHeight="1">
      <c r="W161" s="134" t="e">
        <f>IF(OR(AND(#REF!=1,#REF!=1),AND(#REF!=1,#REF!=1)),1,0)</f>
        <v>#REF!</v>
      </c>
    </row>
    <row r="162" spans="23:23" ht="14.85" customHeight="1">
      <c r="W162" s="134" t="e">
        <f>IF(OR(AND(#REF!=1,#REF!=1),AND(#REF!=1,#REF!=1)),1,0)</f>
        <v>#REF!</v>
      </c>
    </row>
    <row r="163" spans="23:23" ht="14.85" customHeight="1">
      <c r="W163" s="134" t="e">
        <f>IF(OR(AND(#REF!=1,#REF!=1),AND(#REF!=1,#REF!=1)),1,0)</f>
        <v>#REF!</v>
      </c>
    </row>
    <row r="164" spans="23:23" ht="14.85" customHeight="1">
      <c r="W164" s="134" t="e">
        <f>IF(OR(AND(#REF!=1,#REF!=1),AND(#REF!=1,#REF!=1)),1,0)</f>
        <v>#REF!</v>
      </c>
    </row>
    <row r="165" spans="23:23" ht="14.85" customHeight="1">
      <c r="W165" s="134" t="e">
        <f>IF(OR(AND(#REF!=1,#REF!=1),AND(#REF!=1,#REF!=1)),1,0)</f>
        <v>#REF!</v>
      </c>
    </row>
    <row r="166" spans="23:23" ht="14.85" customHeight="1">
      <c r="W166" s="134" t="e">
        <f>IF(OR(AND(#REF!=1,#REF!=1),AND(#REF!=1,#REF!=1)),1,0)</f>
        <v>#REF!</v>
      </c>
    </row>
    <row r="167" spans="23:23" ht="14.85" customHeight="1">
      <c r="W167" s="134" t="e">
        <f>IF(OR(AND(#REF!=1,#REF!=1),AND(#REF!=1,#REF!=1)),1,0)</f>
        <v>#REF!</v>
      </c>
    </row>
    <row r="168" spans="23:23" ht="14.85" customHeight="1">
      <c r="W168" s="134" t="e">
        <f>IF(OR(AND(#REF!=1,#REF!=1),AND(#REF!=1,#REF!=1)),1,0)</f>
        <v>#REF!</v>
      </c>
    </row>
    <row r="169" spans="23:23" ht="14.85" customHeight="1">
      <c r="W169" s="134" t="e">
        <f>IF(OR(AND(#REF!=1,#REF!=1),AND(#REF!=1,#REF!=1)),1,0)</f>
        <v>#REF!</v>
      </c>
    </row>
    <row r="170" spans="23:23" ht="14.85" customHeight="1">
      <c r="W170" s="134" t="e">
        <f>IF(OR(AND(#REF!=1,#REF!=1),AND(#REF!=1,#REF!=1)),1,0)</f>
        <v>#REF!</v>
      </c>
    </row>
    <row r="171" spans="23:23" ht="14.85" customHeight="1">
      <c r="W171" s="134" t="e">
        <f>IF(OR(AND(#REF!=1,#REF!=1),AND(#REF!=1,#REF!=1)),1,0)</f>
        <v>#REF!</v>
      </c>
    </row>
    <row r="172" spans="23:23" ht="14.85" customHeight="1">
      <c r="W172" s="134" t="e">
        <f>IF(OR(AND(#REF!=1,#REF!=1),AND(#REF!=1,#REF!=1)),1,0)</f>
        <v>#REF!</v>
      </c>
    </row>
    <row r="173" spans="23:23" ht="14.85" customHeight="1">
      <c r="W173" s="134" t="e">
        <f>IF(OR(AND(#REF!=1,#REF!=1),AND(#REF!=1,#REF!=1)),1,0)</f>
        <v>#REF!</v>
      </c>
    </row>
    <row r="174" spans="23:23" ht="14.85" customHeight="1">
      <c r="W174" s="134" t="e">
        <f>IF(OR(AND(#REF!=1,#REF!=1),AND(#REF!=1,#REF!=1)),1,0)</f>
        <v>#REF!</v>
      </c>
    </row>
    <row r="175" spans="23:23" ht="14.85" customHeight="1">
      <c r="W175" s="134" t="e">
        <f>IF(OR(AND(#REF!=1,#REF!=1),AND(#REF!=1,#REF!=1)),1,0)</f>
        <v>#REF!</v>
      </c>
    </row>
    <row r="176" spans="23:23" ht="14.85" customHeight="1">
      <c r="W176" s="134" t="e">
        <f>IF(OR(AND(#REF!=1,#REF!=1),AND(#REF!=1,#REF!=1)),1,0)</f>
        <v>#REF!</v>
      </c>
    </row>
    <row r="177" spans="23:23" ht="14.85" customHeight="1">
      <c r="W177" s="134" t="e">
        <f>IF(OR(AND(#REF!=1,#REF!=1),AND(#REF!=1,#REF!=1)),1,0)</f>
        <v>#REF!</v>
      </c>
    </row>
    <row r="178" spans="23:23" ht="14.85" customHeight="1">
      <c r="W178" s="134" t="e">
        <f>IF(OR(AND(#REF!=1,#REF!=1),AND(#REF!=1,#REF!=1)),1,0)</f>
        <v>#REF!</v>
      </c>
    </row>
    <row r="179" spans="23:23" ht="14.85" customHeight="1">
      <c r="W179" s="134" t="e">
        <f>IF(OR(AND(#REF!=1,#REF!=1),AND(#REF!=1,#REF!=1)),1,0)</f>
        <v>#REF!</v>
      </c>
    </row>
    <row r="180" spans="23:23" ht="14.85" customHeight="1">
      <c r="W180" s="134" t="e">
        <f>IF(OR(AND(#REF!=1,#REF!=1),AND(#REF!=1,#REF!=1)),1,0)</f>
        <v>#REF!</v>
      </c>
    </row>
    <row r="181" spans="23:23" ht="14.85" customHeight="1">
      <c r="W181" s="134" t="e">
        <f>IF(OR(AND(#REF!=1,#REF!=1),AND(#REF!=1,#REF!=1)),1,0)</f>
        <v>#REF!</v>
      </c>
    </row>
    <row r="182" spans="23:23" ht="14.85" customHeight="1">
      <c r="W182" s="134" t="e">
        <f>IF(OR(AND(#REF!=1,#REF!=1),AND(#REF!=1,#REF!=1)),1,0)</f>
        <v>#REF!</v>
      </c>
    </row>
    <row r="183" spans="23:23" ht="14.85" customHeight="1">
      <c r="W183" s="134" t="e">
        <f>IF(OR(AND(#REF!=1,#REF!=1),AND(#REF!=1,#REF!=1)),1,0)</f>
        <v>#REF!</v>
      </c>
    </row>
    <row r="184" spans="23:23" ht="14.85" customHeight="1">
      <c r="W184" s="134" t="e">
        <f>IF(OR(AND(#REF!=1,#REF!=1),AND(#REF!=1,#REF!=1)),1,0)</f>
        <v>#REF!</v>
      </c>
    </row>
    <row r="185" spans="23:23" ht="14.85" customHeight="1">
      <c r="W185" s="134" t="e">
        <f>IF(OR(AND(#REF!=1,#REF!=1),AND(#REF!=1,#REF!=1)),1,0)</f>
        <v>#REF!</v>
      </c>
    </row>
    <row r="186" spans="23:23" ht="14.85" customHeight="1">
      <c r="W186" s="134" t="e">
        <f>IF(OR(AND(#REF!=1,#REF!=1),AND(#REF!=1,#REF!=1)),1,0)</f>
        <v>#REF!</v>
      </c>
    </row>
    <row r="187" spans="23:23" ht="14.85" customHeight="1">
      <c r="W187" s="134" t="e">
        <f>IF(OR(AND(#REF!=1,#REF!=1),AND(#REF!=1,#REF!=1)),1,0)</f>
        <v>#REF!</v>
      </c>
    </row>
    <row r="188" spans="23:23" ht="14.85" customHeight="1">
      <c r="W188" s="134" t="e">
        <f>IF(OR(AND(#REF!=1,#REF!=1),AND(#REF!=1,#REF!=1)),1,0)</f>
        <v>#REF!</v>
      </c>
    </row>
    <row r="189" spans="23:23" ht="14.85" customHeight="1">
      <c r="W189" s="134" t="e">
        <f>IF(OR(AND(#REF!=1,#REF!=1),AND(#REF!=1,#REF!=1)),1,0)</f>
        <v>#REF!</v>
      </c>
    </row>
    <row r="190" spans="23:23" ht="14.85" customHeight="1">
      <c r="W190" s="134" t="e">
        <f>IF(OR(AND(#REF!=1,#REF!=1),AND(#REF!=1,#REF!=1)),1,0)</f>
        <v>#REF!</v>
      </c>
    </row>
    <row r="191" spans="23:23" ht="14.85" customHeight="1">
      <c r="W191" s="134" t="e">
        <f>IF(OR(AND(#REF!=1,#REF!=1),AND(#REF!=1,#REF!=1)),1,0)</f>
        <v>#REF!</v>
      </c>
    </row>
    <row r="192" spans="23:23" ht="14.85" customHeight="1">
      <c r="W192" s="134" t="e">
        <f>IF(OR(AND(#REF!=1,#REF!=1),AND(#REF!=1,#REF!=1)),1,0)</f>
        <v>#REF!</v>
      </c>
    </row>
    <row r="193" spans="23:24" ht="14.85" customHeight="1">
      <c r="W193" s="134" t="e">
        <f>IF(OR(AND(#REF!=1,#REF!=1),AND(#REF!=1,#REF!=1)),1,0)</f>
        <v>#REF!</v>
      </c>
    </row>
    <row r="194" spans="23:24" ht="14.85" customHeight="1">
      <c r="W194" s="134" t="e">
        <f>IF(OR(AND(#REF!=1,#REF!=1),AND(#REF!=1,#REF!=1)),1,0)</f>
        <v>#REF!</v>
      </c>
    </row>
    <row r="195" spans="23:24" ht="14.85" customHeight="1">
      <c r="W195" s="134" t="e">
        <f>IF(OR(AND(#REF!=1,#REF!=1),AND(#REF!=1,#REF!=1)),1,0)</f>
        <v>#REF!</v>
      </c>
    </row>
    <row r="196" spans="23:24" ht="14.85" customHeight="1">
      <c r="W196" s="134" t="e">
        <f>IF(OR(AND(#REF!=1,#REF!=1),AND(#REF!=1,#REF!=1)),1,0)</f>
        <v>#REF!</v>
      </c>
    </row>
    <row r="197" spans="23:24" ht="14.85" customHeight="1">
      <c r="W197" s="134" t="e">
        <f>IF(OR(AND(#REF!=1,#REF!=1),AND(#REF!=1,#REF!=1)),1,0)</f>
        <v>#REF!</v>
      </c>
    </row>
    <row r="198" spans="23:24" ht="14.85" customHeight="1">
      <c r="W198" s="134" t="e">
        <f>IF(OR(AND(#REF!=1,#REF!=1),AND(#REF!=1,#REF!=1)),1,0)</f>
        <v>#REF!</v>
      </c>
    </row>
    <row r="199" spans="23:24" ht="14.85" customHeight="1">
      <c r="W199" s="134" t="e">
        <f>IF(OR(AND(#REF!=1,#REF!=1),AND(#REF!=1,#REF!=1)),1,0)</f>
        <v>#REF!</v>
      </c>
    </row>
    <row r="200" spans="23:24" ht="14.85" customHeight="1">
      <c r="W200" s="134" t="e">
        <f>IF(OR(AND(#REF!=1,#REF!=1),AND(#REF!=1,#REF!=1)),1,0)</f>
        <v>#REF!</v>
      </c>
      <c r="X200" s="174"/>
    </row>
    <row r="201" spans="23:24" ht="14.85" customHeight="1">
      <c r="W201" s="134" t="e">
        <f>IF(OR(AND(#REF!=1,#REF!=1),AND(#REF!=1,#REF!=1)),1,0)</f>
        <v>#REF!</v>
      </c>
      <c r="X201" s="174"/>
    </row>
    <row r="202" spans="23:24" ht="14.85" customHeight="1">
      <c r="W202" s="134" t="e">
        <f>IF(OR(AND(#REF!=1,#REF!=1),AND(#REF!=1,#REF!=1)),1,0)</f>
        <v>#REF!</v>
      </c>
      <c r="X202" s="174"/>
    </row>
    <row r="203" spans="23:24" ht="14.85" customHeight="1">
      <c r="W203" s="134" t="e">
        <f>IF(OR(AND(#REF!=1,#REF!=1),AND(#REF!=1,#REF!=1)),1,0)</f>
        <v>#REF!</v>
      </c>
      <c r="X203" s="174"/>
    </row>
    <row r="204" spans="23:24" ht="14.85" customHeight="1">
      <c r="W204" s="134" t="e">
        <f>IF(OR(AND(#REF!=1,#REF!=1),AND(#REF!=1,#REF!=1)),1,0)</f>
        <v>#REF!</v>
      </c>
      <c r="X204" s="174"/>
    </row>
    <row r="205" spans="23:24" ht="14.85" customHeight="1">
      <c r="W205" s="134" t="e">
        <f>IF(OR(AND(#REF!=1,#REF!=1),AND(#REF!=1,#REF!=1)),1,0)</f>
        <v>#REF!</v>
      </c>
      <c r="X205" s="174"/>
    </row>
    <row r="206" spans="23:24" ht="14.85" customHeight="1">
      <c r="W206" s="134" t="e">
        <f>IF(OR(AND(#REF!=1,#REF!=1),AND(#REF!=1,#REF!=1)),1,0)</f>
        <v>#REF!</v>
      </c>
      <c r="X206" s="174"/>
    </row>
    <row r="207" spans="23:24" ht="14.85" customHeight="1">
      <c r="W207" s="134" t="e">
        <f>IF(OR(AND(#REF!=1,#REF!=1),AND(#REF!=1,#REF!=1)),1,0)</f>
        <v>#REF!</v>
      </c>
      <c r="X207" s="174"/>
    </row>
    <row r="208" spans="23:24" ht="14.85" customHeight="1">
      <c r="W208" s="134" t="e">
        <f>IF(OR(AND(#REF!=1,#REF!=1),AND(#REF!=1,#REF!=1)),1,0)</f>
        <v>#REF!</v>
      </c>
      <c r="X208" s="174"/>
    </row>
    <row r="209" spans="23:24" ht="14.85" customHeight="1">
      <c r="W209" s="134" t="e">
        <f>IF(OR(AND(#REF!=1,#REF!=1),AND(#REF!=1,#REF!=1)),1,0)</f>
        <v>#REF!</v>
      </c>
      <c r="X209" s="174"/>
    </row>
    <row r="210" spans="23:24" ht="14.85" customHeight="1">
      <c r="W210" s="134" t="e">
        <f>IF(OR(AND(#REF!=1,#REF!=1),AND(#REF!=1,#REF!=1)),1,0)</f>
        <v>#REF!</v>
      </c>
      <c r="X210" s="174"/>
    </row>
    <row r="211" spans="23:24" ht="14.85" customHeight="1">
      <c r="W211" s="134" t="e">
        <f>IF(OR(AND(#REF!=1,#REF!=1),AND(#REF!=1,#REF!=1)),1,0)</f>
        <v>#REF!</v>
      </c>
      <c r="X211" s="174"/>
    </row>
    <row r="212" spans="23:24" ht="14.85" customHeight="1">
      <c r="W212" s="134" t="e">
        <f>IF(OR(AND(#REF!=1,#REF!=1),AND(#REF!=1,#REF!=1)),1,0)</f>
        <v>#REF!</v>
      </c>
      <c r="X212" s="174"/>
    </row>
    <row r="213" spans="23:24" ht="14.85" customHeight="1">
      <c r="W213" s="134" t="e">
        <f>IF(OR(AND(#REF!=1,#REF!=1),AND(#REF!=1,#REF!=1)),1,0)</f>
        <v>#REF!</v>
      </c>
      <c r="X213" s="174"/>
    </row>
    <row r="214" spans="23:24" ht="14.85" customHeight="1">
      <c r="W214" s="134" t="e">
        <f>IF(OR(AND(#REF!=1,#REF!=1),AND(#REF!=1,#REF!=1)),1,0)</f>
        <v>#REF!</v>
      </c>
      <c r="X214" s="174"/>
    </row>
    <row r="215" spans="23:24" ht="14.85" customHeight="1">
      <c r="W215" s="134" t="e">
        <f>IF(OR(AND(#REF!=1,#REF!=1),AND(#REF!=1,#REF!=1)),1,0)</f>
        <v>#REF!</v>
      </c>
      <c r="X215" s="174"/>
    </row>
    <row r="216" spans="23:24" ht="14.85" customHeight="1">
      <c r="W216" s="134" t="e">
        <f>IF(OR(AND(#REF!=1,#REF!=1),AND(#REF!=1,#REF!=1)),1,0)</f>
        <v>#REF!</v>
      </c>
    </row>
    <row r="217" spans="23:24" ht="14.85" customHeight="1">
      <c r="W217" s="134" t="e">
        <f>IF(OR(AND(#REF!=1,#REF!=1),AND(#REF!=1,#REF!=1)),1,0)</f>
        <v>#REF!</v>
      </c>
    </row>
    <row r="218" spans="23:24" ht="14.85" customHeight="1">
      <c r="W218" s="134" t="e">
        <f>IF(OR(AND(#REF!=1,#REF!=1),AND(#REF!=1,#REF!=1)),1,0)</f>
        <v>#REF!</v>
      </c>
    </row>
    <row r="219" spans="23:24" ht="14.85" customHeight="1">
      <c r="W219" s="134" t="e">
        <f>IF(OR(AND(#REF!=1,#REF!=1),AND(#REF!=1,#REF!=1)),1,0)</f>
        <v>#REF!</v>
      </c>
    </row>
    <row r="220" spans="23:24" ht="14.85" customHeight="1">
      <c r="W220" s="134" t="e">
        <f>IF(OR(AND(#REF!=1,#REF!=1),AND(#REF!=1,#REF!=1)),1,0)</f>
        <v>#REF!</v>
      </c>
    </row>
    <row r="221" spans="23:24" ht="14.85" customHeight="1">
      <c r="W221" s="134" t="e">
        <f>IF(OR(AND(#REF!=1,#REF!=1),AND(#REF!=1,#REF!=1)),1,0)</f>
        <v>#REF!</v>
      </c>
    </row>
    <row r="222" spans="23:24" ht="14.85" customHeight="1">
      <c r="W222" s="134" t="e">
        <f>IF(OR(AND(#REF!=1,#REF!=1),AND(#REF!=1,#REF!=1)),1,0)</f>
        <v>#REF!</v>
      </c>
    </row>
    <row r="223" spans="23:24" ht="14.85" customHeight="1">
      <c r="W223" s="134" t="e">
        <f>IF(OR(AND(#REF!=1,#REF!=1),AND(#REF!=1,#REF!=1)),1,0)</f>
        <v>#REF!</v>
      </c>
    </row>
    <row r="224" spans="23:24" ht="14.85" customHeight="1">
      <c r="W224" s="134" t="e">
        <f>IF(OR(AND(#REF!=1,#REF!=1),AND(#REF!=1,#REF!=1)),1,0)</f>
        <v>#REF!</v>
      </c>
    </row>
  </sheetData>
  <autoFilter ref="B7:Q58" xr:uid="{00000000-0009-0000-0000-000005000000}">
    <filterColumn colId="6">
      <customFilters>
        <customFilter operator="notEqual" val=" "/>
      </customFilters>
    </filterColumn>
  </autoFilter>
  <mergeCells count="1">
    <mergeCell ref="B1:Q1"/>
  </mergeCells>
  <conditionalFormatting sqref="N8">
    <cfRule type="expression" dxfId="89" priority="3">
      <formula>IF(FALSE,_SORT(_ONEDARRAY(FALSE,$G$15:$G$15)),AND(COUNTIF($G$15:$G$15, N8)&gt;1,NOT(ISBLANK(N8))))</formula>
    </cfRule>
  </conditionalFormatting>
  <conditionalFormatting sqref="N9:N22 N24:N27 N29:N39 N41:N46 N48:N58">
    <cfRule type="expression" dxfId="88" priority="1">
      <formula>IF(FALSE,_SORT(_ONEDARRAY(FALSE,$G$31:$G$34,$G$16:$G$29,$G$36:$G$46,$G$48:$G$53,$G$55:$G$65)),AND(COUNTIF($G$31:$G$34, N9)+COUNTIF($G$16:$G$29, N9)+COUNTIF($G$36:$G$46, N9)+COUNTIF($G$48:$G$53, N9)+COUNTIF($G$55:$G$65, N9)&gt;1,NOT(ISBLANK(N9))))</formula>
    </cfRule>
    <cfRule type="expression" dxfId="87" priority="2">
      <formula>IF(FALSE,_SORT(_ONEDARRAY(FALSE,$G$31:$G$34,$G$16:$G$29,$G$36:$G$46,$G$48:$G$53,$G$55:$G$1048576)),AND(COUNTIF($G$31:$G$34, N9)+COUNTIF($G$16:$G$29, N9)+COUNTIF($G$36:$G$46, N9)+COUNTIF($G$48:$G$53, N9)+COUNTIF($G$55:$G$1048576, N9)&gt;1,NOT(ISBLANK(N9))))</formula>
    </cfRule>
  </conditionalFormatting>
  <hyperlinks>
    <hyperlink ref="C10" location="mdrp" display="mdrp" xr:uid="{00000000-0004-0000-0500-000002000000}"/>
    <hyperlink ref="D10" location="mdrp" display="mdrp" xr:uid="{00000000-0004-0000-0500-000003000000}"/>
    <hyperlink ref="E10" location="mdrp" display="mdrp" xr:uid="{00000000-0004-0000-0500-000004000000}"/>
    <hyperlink ref="F10" location="mdrp" display="mdrp" xr:uid="{00000000-0004-0000-0500-000005000000}"/>
    <hyperlink ref="O10" location="mdrp" display="mdrp" xr:uid="{00000000-0004-0000-0500-000007000000}"/>
    <hyperlink ref="P10" location="mdrp" display="mdrp" xr:uid="{00000000-0004-0000-0500-000008000000}"/>
    <hyperlink ref="Q10" location="mdrp" display="mdrp" xr:uid="{00000000-0004-0000-0500-000009000000}"/>
    <hyperlink ref="F11" location="mdrp" display="mdrp" xr:uid="{00000000-0004-0000-0500-00000B000000}"/>
    <hyperlink ref="F12" location="mdrp" display="mdrp" xr:uid="{00000000-0004-0000-0500-00000D000000}"/>
    <hyperlink ref="F13" location="mdrp" display="mdrp" xr:uid="{00000000-0004-0000-0500-00000F000000}"/>
    <hyperlink ref="F14" location="mdrp" display="mdrp" xr:uid="{00000000-0004-0000-0500-000011000000}"/>
    <hyperlink ref="F15" location="mdrp" display="mdrp" xr:uid="{00000000-0004-0000-0500-000013000000}"/>
    <hyperlink ref="F16" location="mdrp" display="mdrp" xr:uid="{00000000-0004-0000-0500-000015000000}"/>
    <hyperlink ref="F17" location="mdrp" display="mdrp" xr:uid="{00000000-0004-0000-0500-000017000000}"/>
    <hyperlink ref="C23" location="mdr_no_p" display="mdr_no_p" xr:uid="{00000000-0004-0000-0500-00001E000000}"/>
    <hyperlink ref="D23" location="mdr_no_p" display="mdr_no_p" xr:uid="{00000000-0004-0000-0500-00001F000000}"/>
    <hyperlink ref="E23" location="mdr_no_p" display="mdr_no_p" xr:uid="{00000000-0004-0000-0500-000020000000}"/>
    <hyperlink ref="F23" location="mdr_no_p" display="mdr_no_p" xr:uid="{00000000-0004-0000-0500-000021000000}"/>
    <hyperlink ref="C24" location="mdra" display="mdra" xr:uid="{00000000-0004-0000-0500-000023000000}"/>
    <hyperlink ref="D24" location="mdra" display="mdra" xr:uid="{00000000-0004-0000-0500-000024000000}"/>
    <hyperlink ref="E24" location="mdra" display="mdra" xr:uid="{00000000-0004-0000-0500-000025000000}"/>
    <hyperlink ref="F24" location="mdra" display="mdra" xr:uid="{00000000-0004-0000-0500-000026000000}"/>
    <hyperlink ref="O24" location="mdra" display="mdra" xr:uid="{00000000-0004-0000-0500-000028000000}"/>
    <hyperlink ref="C28" location="mdr_no_a" display="mdr_no_a" xr:uid="{00000000-0004-0000-0500-00002C000000}"/>
    <hyperlink ref="D28" location="mdr_no_a" display="mdr_no_a" xr:uid="{00000000-0004-0000-0500-00002D000000}"/>
    <hyperlink ref="E28" location="mdr_no_a" display="mdr_no_a" xr:uid="{00000000-0004-0000-0500-00002E000000}"/>
    <hyperlink ref="F28" location="mdr_no_a" display="mdr_no_a" xr:uid="{00000000-0004-0000-0500-00002F000000}"/>
    <hyperlink ref="C29" location="mdrt" display="mdrt" xr:uid="{00000000-0004-0000-0500-000031000000}"/>
    <hyperlink ref="D29" location="mdrt" display="mdrt" xr:uid="{00000000-0004-0000-0500-000032000000}"/>
    <hyperlink ref="E29" location="mdrt" display="mdrt" xr:uid="{00000000-0004-0000-0500-000033000000}"/>
    <hyperlink ref="F29" location="mdrt" display="mdrt" xr:uid="{00000000-0004-0000-0500-000034000000}"/>
    <hyperlink ref="O29" location="mdrt" display="mdrt" xr:uid="{00000000-0004-0000-0500-000036000000}"/>
    <hyperlink ref="C40" location="mdr_no_t" display="mdr_no_t" xr:uid="{00000000-0004-0000-0500-000041000000}"/>
    <hyperlink ref="D40" location="mdr_no_t" display="mdr_no_t" xr:uid="{00000000-0004-0000-0500-000042000000}"/>
    <hyperlink ref="E40" location="mdr_no_t" display="mdr_no_t" xr:uid="{00000000-0004-0000-0500-000043000000}"/>
    <hyperlink ref="F40" location="mdr_no_t" display="mdr_no_t" xr:uid="{00000000-0004-0000-0500-000044000000}"/>
    <hyperlink ref="F8:F9" r:id="rId1" location="1566" display="AR 1- AR 15" xr:uid="{4AD4896E-0C23-4304-AD14-D9856A038343}"/>
    <hyperlink ref="F11:F17" r:id="rId2" location="1611" display="https://xbrl.efrag.org/e-esrs/esrs-set1-2023.html - 1611" xr:uid="{E1350F1B-FE0B-48F0-885F-D3B5E1FE969A}"/>
    <hyperlink ref="F24:F27" r:id="rId3" location="1622" display="https://xbrl.efrag.org/e-esrs/esrs-set1-2023.html - 1622" xr:uid="{D7C5A363-6494-410F-8969-602D7B09983D}"/>
    <hyperlink ref="F33:F36" r:id="rId4" location="1625" display="AR 22" xr:uid="{5DBA9229-E669-471A-B533-06190D482E5C}"/>
    <hyperlink ref="F38" r:id="rId5" location="1629" xr:uid="{B3948355-1BEE-4303-9DC4-8811C1CE6E9E}"/>
    <hyperlink ref="F39" r:id="rId6" location="1630" xr:uid="{DD944BCA-D1FB-4944-B6BC-75E0E829A84F}"/>
    <hyperlink ref="F42" r:id="rId7" location="1633" xr:uid="{09076B3D-049D-4AF8-80FC-48AACFD3AE11}"/>
    <hyperlink ref="F46:F47" r:id="rId8" location="1634" display="AR 29" xr:uid="{45425F4E-F636-4AC4-BC76-BFB00088BED4}"/>
    <hyperlink ref="F53" r:id="rId9" location="1639" xr:uid="{6AE5F6C2-3BCF-43FE-A311-8199ACF6BF25}"/>
    <hyperlink ref="N8" r:id="rId10" location="6085" display="https://xbrl.efrag.org/e-esrs/esrs-set1-2023.html - 6085" xr:uid="{E6B5C02F-4A0C-4F66-8D97-64D449E7EA76}"/>
    <hyperlink ref="N9" r:id="rId11" location="6087" display="https://xbrl.efrag.org/e-esrs/esrs-set1-2023.html - 6087" xr:uid="{11E11D8C-C892-4523-9123-7A7109183996}"/>
    <hyperlink ref="N10" location="mdrp" display="mdrp" xr:uid="{B935B081-BCC2-4C98-91AE-FE0316DB1B01}"/>
    <hyperlink ref="N11" r:id="rId12" location="6093" display="https://xbrl.efrag.org/e-esrs/esrs-set1-2023.html - 6093" xr:uid="{242152D0-45B0-40AE-ACCE-27B89B6E71C1}"/>
    <hyperlink ref="N12" r:id="rId13" location="6095" display="https://xbrl.efrag.org/e-esrs/esrs-set1-2023.html - 6095" xr:uid="{D3B2DA54-D8BD-467E-AEB0-A4FF8847084A}"/>
    <hyperlink ref="N13" r:id="rId14" location="6097" display="https://xbrl.efrag.org/e-esrs/esrs-set1-2023.html - 6097" xr:uid="{DC323783-2DAB-45E9-9967-F2D8372A9C44}"/>
    <hyperlink ref="N14" r:id="rId15" location="6099" display="https://xbrl.efrag.org/e-esrs/esrs-set1-2023.html - 6099" xr:uid="{A903A555-3ABA-40BA-867C-68FB67C824D2}"/>
    <hyperlink ref="N15" r:id="rId16" location="6101" display="https://xbrl.efrag.org/e-esrs/esrs-set1-2023.html - 6101" xr:uid="{0848A02A-0FAD-4135-95DD-DED5DB7FD93B}"/>
    <hyperlink ref="N16" r:id="rId17" location="6103" display="https://xbrl.efrag.org/e-esrs/esrs-set1-2023.html - 6103" xr:uid="{831DCAFA-26FE-4300-8CDE-F7013546D9D7}"/>
    <hyperlink ref="N17" r:id="rId18" location="6105" display="https://xbrl.efrag.org/e-esrs/esrs-set1-2023.html - 6105" xr:uid="{F6A5387D-441A-4BA3-A055-F63D3014DC0C}"/>
    <hyperlink ref="N18" r:id="rId19" location="6105" display="https://xbrl.efrag.org/e-esrs/esrs-set1-2023.html - 6105" xr:uid="{E56FA4D9-E188-454C-8BD0-AC1D615D59A0}"/>
    <hyperlink ref="N19" r:id="rId20" location="6107" display="https://xbrl.efrag.org/e-esrs/esrs-set1-2023.html - 6107" xr:uid="{11CD9971-E923-4654-98D4-7960250D125D}"/>
    <hyperlink ref="N20" r:id="rId21" location="6257" display="https://xbrl.efrag.org/e-esrs/esrs-set1-2023.html - 6257" xr:uid="{C27066CE-BDC4-4C84-B893-4D531B1645AB}"/>
    <hyperlink ref="N21" r:id="rId22" location="6259" display="https://xbrl.efrag.org/e-esrs/esrs-set1-2023.html - 6259" xr:uid="{F9B1914B-3352-4612-A3D8-3CBB8641EE60}"/>
    <hyperlink ref="N22" r:id="rId23" location="6261" display="https://xbrl.efrag.org/e-esrs/esrs-set1-2023.html - 6261" xr:uid="{63DCB230-5681-46E7-BFE2-593DD3F56973}"/>
    <hyperlink ref="N23" location="mdr_no_p" display="mdr_no_p" xr:uid="{98C4B1AA-B9CF-49B9-891C-69D515DC0D1B}"/>
    <hyperlink ref="N24" location="mdra" display="mdra" xr:uid="{CB14C1B9-675F-4588-8E25-02D0F09E0791}"/>
    <hyperlink ref="N25" r:id="rId24" location="1530" display="https://xbrl.efrag.org/e-esrs/esrs-set1-2023.html - 1530" xr:uid="{54F3162C-1235-4134-8799-75C0A9CA6FE8}"/>
    <hyperlink ref="N26" r:id="rId25" location="1623" display="https://xbrl.efrag.org/e-esrs/esrs-set1-2023.html - 1623" xr:uid="{BCB1DF73-9880-4E21-8EE1-0A98190C8021}"/>
    <hyperlink ref="N27" r:id="rId26" location="1535" display="https://xbrl.efrag.org/e-esrs/esrs-set1-2023.html - 1535" xr:uid="{8D518357-EF89-4BB2-B7A3-05D18413D99A}"/>
    <hyperlink ref="N28" location="mdr_no_a" display="mdr_no_a" xr:uid="{63C5E0D3-28C1-43B0-9838-F24B91EAE81F}"/>
    <hyperlink ref="N29" location="mdrt" display="mdrt" xr:uid="{F84EDCAB-1E48-44B6-B0D2-686F7995087B}"/>
    <hyperlink ref="N30" r:id="rId27" location="6126" display="https://xbrl.efrag.org/e-esrs/esrs-set1-2023.html - 6126" xr:uid="{382BA7BA-9009-48A6-9665-08DB84B9C3C6}"/>
    <hyperlink ref="N31" r:id="rId28" location="6128" display="https://xbrl.efrag.org/e-esrs/esrs-set1-2023.html - 6128" xr:uid="{490ED00D-ED8E-4F3F-8E7F-EBDC019C6E0D}"/>
    <hyperlink ref="N32" r:id="rId29" location="6130" display="https://xbrl.efrag.org/e-esrs/esrs-set1-2023.html - 6130" xr:uid="{17C786FB-8FE2-4C51-A676-1FE57A9A16BA}"/>
    <hyperlink ref="N33" r:id="rId30" location="1543" display="https://xbrl.efrag.org/e-esrs/esrs-set1-2023.html - 1543" xr:uid="{4A25DCE5-1EA1-44B0-87BC-736742C2EA6D}"/>
    <hyperlink ref="N34" r:id="rId31" location="6133" display="https://xbrl.efrag.org/e-esrs/esrs-set1-2023.html - 6133" xr:uid="{6145DD0B-CC0A-4B5C-8046-CAD0B76603DB}"/>
    <hyperlink ref="N35" r:id="rId32" location="6135" display="https://xbrl.efrag.org/e-esrs/esrs-set1-2023.html - 6135" xr:uid="{FB3FAC8E-E9C7-4887-89EF-FD343602DD09}"/>
    <hyperlink ref="N36" r:id="rId33" location="6137" display="https://xbrl.efrag.org/e-esrs/esrs-set1-2023.html - 6137" xr:uid="{88D75EFC-5AE9-4637-8CAA-F25900BB4861}"/>
    <hyperlink ref="N37" r:id="rId34" location="1547" display="https://xbrl.efrag.org/e-esrs/esrs-set1-2023.html - 1547" xr:uid="{2E564536-09C4-4843-A9CD-E4975283AB3B}"/>
    <hyperlink ref="N38" r:id="rId35" location="6268" display="https://xbrl.efrag.org/e-esrs/esrs-set1-2023.html - 6268" xr:uid="{A6C09402-1344-4D30-AC11-DB2758EED02B}"/>
    <hyperlink ref="N39" r:id="rId36" location="6270" display="https://xbrl.efrag.org/e-esrs/esrs-set1-2023.html - 6270" xr:uid="{B4256DED-0DD5-48BA-ACAF-9DCE1A1258B2}"/>
    <hyperlink ref="N40" location="mdr_no_t" display="mdr_no_t" xr:uid="{73AA14CC-AD9D-44AC-8672-E55031D6324F}"/>
    <hyperlink ref="N41" r:id="rId37" location="6143" display="https://xbrl.efrag.org/e-esrs/esrs-set1-2023.html - 6143" xr:uid="{B68160CD-408C-4CA2-B457-302DBD72A4F3}"/>
    <hyperlink ref="N42" r:id="rId38" location="6145" display="https://xbrl.efrag.org/e-esrs/esrs-set1-2023.html - 6145" xr:uid="{8BD77C23-A802-497A-9028-CBF3CC24D746}"/>
    <hyperlink ref="N43" r:id="rId39" location="6147" display="https://xbrl.efrag.org/e-esrs/esrs-set1-2023.html - 6147" xr:uid="{663A0AC3-5536-42C4-B5B5-A15622834578}"/>
    <hyperlink ref="N44" r:id="rId40" location="6149" display="https://xbrl.efrag.org/e-esrs/esrs-set1-2023.html - 6149" xr:uid="{9F0E375C-9A64-4714-A89F-7F1DF72C3A52}"/>
    <hyperlink ref="N45" r:id="rId41" location="6149" display="https://xbrl.efrag.org/e-esrs/esrs-set1-2023.html - 6149" xr:uid="{06E2E00F-1D81-4E14-A22F-41002D7D671A}"/>
    <hyperlink ref="N46" r:id="rId42" location="6151" display="https://xbrl.efrag.org/e-esrs/esrs-set1-2023.html - 6151" xr:uid="{B3AD39C7-5AE0-47AA-9587-7DA2E2795D46}"/>
    <hyperlink ref="N47" r:id="rId43" location="6151" display="https://xbrl.efrag.org/e-esrs/esrs-set1-2023.html - 6151" xr:uid="{AD9D23CE-0505-4876-A552-AFF8F91E9214}"/>
    <hyperlink ref="N48" r:id="rId44" location="1556" display="https://xbrl.efrag.org/e-esrs/esrs-set1-2023.html - 1556" xr:uid="{8629F7AF-4AB8-4D00-BD11-05ABA0D98977}"/>
    <hyperlink ref="N49" r:id="rId45" location="1635" display="https://xbrl.efrag.org/e-esrs/esrs-set1-2023.html - 1635" xr:uid="{1FBAE9AF-E0FC-47AD-AB94-227A55F5EA92}"/>
    <hyperlink ref="N50" r:id="rId46" location="1636" display="https://xbrl.efrag.org/e-esrs/esrs-set1-2023.html - 1636" xr:uid="{F1A90DCE-AD98-4E2D-8DB8-64E48A09ABE6}"/>
    <hyperlink ref="N51" r:id="rId47" location="1637" display="https://xbrl.efrag.org/e-esrs/esrs-set1-2023.html - 1637" xr:uid="{4B16F394-A035-4872-AF98-EF26B62BCC39}"/>
    <hyperlink ref="N52" r:id="rId48" location="1637" display="https://xbrl.efrag.org/e-esrs/esrs-set1-2023.html - 1637" xr:uid="{DA745F5E-86EE-48FA-808D-1D3521F7B69D}"/>
    <hyperlink ref="N53" r:id="rId49" location="6162" display="https://xbrl.efrag.org/e-esrs/esrs-set1-2023.html - 6162" xr:uid="{3BBD9B86-E1C8-4DA3-9114-4E47A95C824E}"/>
    <hyperlink ref="N54" r:id="rId50" location="6162" display="https://xbrl.efrag.org/e-esrs/esrs-set1-2023.html - 6162" xr:uid="{A43E3E06-344C-44DF-ACA4-B7AE80422C40}"/>
    <hyperlink ref="N55" r:id="rId51" location="6164" display="https://xbrl.efrag.org/e-esrs/esrs-set1-2023.html - 6164" xr:uid="{181A9FB3-5D9C-4D4E-BF43-ECE460B59C67}"/>
    <hyperlink ref="N56" r:id="rId52" location="6166" display="https://xbrl.efrag.org/e-esrs/esrs-set1-2023.html - 6166" xr:uid="{1DEF57E6-30DF-4CC6-A0ED-76823C2E71C4}"/>
    <hyperlink ref="N57" r:id="rId53" location="1638" display="https://xbrl.efrag.org/e-esrs/esrs-set1-2023.html - 1638" xr:uid="{9AB21CB7-05DA-4F28-AC7A-1F2C71FFE1B9}"/>
    <hyperlink ref="N58" r:id="rId54" location="1638" display="https://xbrl.efrag.org/e-esrs/esrs-set1-2023.html - 1638" xr:uid="{AECA393E-0D8B-440E-BB6B-BCEC048F912E}"/>
  </hyperlinks>
  <pageMargins left="0.23622047244094491" right="0.23622047244094491" top="0.74803149606299213" bottom="0.74803149606299213" header="0.31496062992125984" footer="0.31496062992125984"/>
  <pageSetup paperSize="8" scale="71" orientation="landscape" r:id="rId55"/>
  <rowBreaks count="1" manualBreakCount="1">
    <brk id="58" max="16383" man="1"/>
  </rowBreaks>
  <drawing r:id="rId5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19"/>
  <sheetViews>
    <sheetView zoomScale="75" workbookViewId="0">
      <selection activeCell="A2" sqref="A2"/>
    </sheetView>
  </sheetViews>
  <sheetFormatPr defaultColWidth="8.7109375" defaultRowHeight="14.25"/>
  <cols>
    <col min="1" max="1" width="18.28515625" style="327" bestFit="1" customWidth="1"/>
    <col min="2" max="2" width="15" style="328" customWidth="1"/>
    <col min="3" max="3" width="11.85546875" style="328" customWidth="1"/>
    <col min="4" max="4" width="15.28515625" style="328" customWidth="1"/>
    <col min="5" max="6" width="17.85546875" style="328" customWidth="1"/>
    <col min="7" max="7" width="101.28515625" style="328" customWidth="1"/>
    <col min="8" max="8" width="102" style="327" hidden="1" customWidth="1"/>
    <col min="9" max="9" width="15.42578125" style="327" customWidth="1"/>
    <col min="10" max="10" width="20.28515625" style="329" customWidth="1"/>
    <col min="11" max="11" width="17.42578125" style="331" customWidth="1"/>
    <col min="12" max="15" width="8.7109375" style="327"/>
    <col min="16" max="16" width="14.28515625" style="164" hidden="1" customWidth="1"/>
    <col min="17" max="17" width="18.7109375" style="164" hidden="1" customWidth="1"/>
    <col min="18" max="16384" width="8.7109375" style="327"/>
  </cols>
  <sheetData>
    <row r="1" spans="1:17" ht="23.65" thickBot="1">
      <c r="A1" s="820"/>
      <c r="B1" s="821"/>
      <c r="C1" s="821"/>
      <c r="D1" s="821"/>
      <c r="E1" s="821"/>
      <c r="F1" s="821"/>
      <c r="G1" s="821"/>
      <c r="H1" s="821"/>
      <c r="I1" s="821"/>
      <c r="J1" s="821"/>
      <c r="K1" s="821"/>
    </row>
    <row r="2" spans="1:17" s="413" customFormat="1" ht="47.65" thickBot="1">
      <c r="A2" s="414" t="s">
        <v>210</v>
      </c>
      <c r="B2" s="166" t="s">
        <v>211</v>
      </c>
      <c r="C2" s="167" t="s">
        <v>212</v>
      </c>
      <c r="D2" s="168" t="s">
        <v>213</v>
      </c>
      <c r="E2" s="170" t="s">
        <v>214</v>
      </c>
      <c r="F2" s="169" t="s">
        <v>1643</v>
      </c>
      <c r="G2" s="516" t="s">
        <v>218</v>
      </c>
      <c r="H2" s="167" t="s">
        <v>218</v>
      </c>
      <c r="I2" s="171" t="s">
        <v>219</v>
      </c>
      <c r="J2" s="429" t="s">
        <v>220</v>
      </c>
      <c r="K2" s="173" t="s">
        <v>221</v>
      </c>
      <c r="P2" s="230" t="s">
        <v>1504</v>
      </c>
      <c r="Q2" s="174" t="s">
        <v>1505</v>
      </c>
    </row>
    <row r="3" spans="1:17" s="431" customFormat="1">
      <c r="A3" s="266" t="s">
        <v>1644</v>
      </c>
      <c r="B3" s="267" t="s">
        <v>1645</v>
      </c>
      <c r="C3" s="268" t="s">
        <v>1646</v>
      </c>
      <c r="D3" s="268" t="s">
        <v>694</v>
      </c>
      <c r="E3" s="268"/>
      <c r="F3" s="268"/>
      <c r="G3" s="505" t="s">
        <v>1647</v>
      </c>
      <c r="H3" s="153" t="s">
        <v>1647</v>
      </c>
      <c r="I3" s="294" t="s">
        <v>230</v>
      </c>
      <c r="J3" s="255"/>
      <c r="K3" s="255"/>
      <c r="P3" s="134" t="e">
        <f>IF(OR(AND(#REF!=1,#REF!=1),AND(#REF!=1,#REF!=1)),1,0)</f>
        <v>#REF!</v>
      </c>
      <c r="Q3" s="164"/>
    </row>
    <row r="4" spans="1:17" s="431" customFormat="1">
      <c r="A4" s="272" t="s">
        <v>1648</v>
      </c>
      <c r="B4" s="273" t="s">
        <v>1645</v>
      </c>
      <c r="C4" s="314" t="s">
        <v>1646</v>
      </c>
      <c r="D4" s="274" t="s">
        <v>1649</v>
      </c>
      <c r="E4" s="274"/>
      <c r="F4" s="274"/>
      <c r="G4" s="109" t="s">
        <v>1650</v>
      </c>
      <c r="H4" s="151" t="s">
        <v>1650</v>
      </c>
      <c r="I4" s="276" t="s">
        <v>230</v>
      </c>
      <c r="J4" s="277"/>
      <c r="K4" s="277"/>
      <c r="P4" s="134" t="e">
        <f>IF(OR(AND(#REF!=1,#REF!=1),AND(#REF!=1,#REF!=1)),1,0)</f>
        <v>#REF!</v>
      </c>
      <c r="Q4" s="164"/>
    </row>
    <row r="5" spans="1:17" s="431" customFormat="1">
      <c r="A5" s="272" t="s">
        <v>1651</v>
      </c>
      <c r="B5" s="273" t="s">
        <v>1645</v>
      </c>
      <c r="C5" s="314" t="s">
        <v>1646</v>
      </c>
      <c r="D5" s="274" t="s">
        <v>1652</v>
      </c>
      <c r="E5" s="274"/>
      <c r="F5" s="274"/>
      <c r="G5" s="109" t="s">
        <v>1653</v>
      </c>
      <c r="H5" s="151" t="s">
        <v>1653</v>
      </c>
      <c r="I5" s="276" t="s">
        <v>230</v>
      </c>
      <c r="J5" s="277"/>
      <c r="K5" s="277"/>
      <c r="P5" s="134" t="e">
        <f>IF(OR(AND(#REF!=1,#REF!=1),AND(#REF!=1,#REF!=1)),1,0)</f>
        <v>#REF!</v>
      </c>
      <c r="Q5" s="164"/>
    </row>
    <row r="6" spans="1:17" s="431" customFormat="1">
      <c r="A6" s="272" t="s">
        <v>1654</v>
      </c>
      <c r="B6" s="273" t="s">
        <v>1645</v>
      </c>
      <c r="C6" s="314" t="s">
        <v>1646</v>
      </c>
      <c r="D6" s="274" t="s">
        <v>1655</v>
      </c>
      <c r="E6" s="274"/>
      <c r="F6" s="274"/>
      <c r="G6" s="109" t="s">
        <v>1656</v>
      </c>
      <c r="H6" s="151" t="s">
        <v>1656</v>
      </c>
      <c r="I6" s="276" t="s">
        <v>230</v>
      </c>
      <c r="J6" s="277"/>
      <c r="K6" s="277"/>
      <c r="P6" s="134" t="e">
        <f>IF(OR(AND(#REF!=1,#REF!=1),AND(#REF!=1,#REF!=1)),1,0)</f>
        <v>#REF!</v>
      </c>
      <c r="Q6" s="164"/>
    </row>
    <row r="7" spans="1:17" s="431" customFormat="1">
      <c r="A7" s="272" t="s">
        <v>1657</v>
      </c>
      <c r="B7" s="273" t="s">
        <v>1645</v>
      </c>
      <c r="C7" s="314" t="s">
        <v>1646</v>
      </c>
      <c r="D7" s="274" t="s">
        <v>697</v>
      </c>
      <c r="E7" s="274"/>
      <c r="F7" s="274"/>
      <c r="G7" s="109" t="s">
        <v>1658</v>
      </c>
      <c r="H7" s="151" t="s">
        <v>1658</v>
      </c>
      <c r="I7" s="276" t="s">
        <v>226</v>
      </c>
      <c r="J7" s="277"/>
      <c r="K7" s="277"/>
      <c r="P7" s="134" t="e">
        <f>IF(OR(AND(#REF!=1,#REF!=1),AND(#REF!=1,#REF!=1)),1,0)</f>
        <v>#REF!</v>
      </c>
      <c r="Q7" s="164"/>
    </row>
    <row r="8" spans="1:17" s="431" customFormat="1" ht="14.65" thickBot="1">
      <c r="A8" s="280" t="s">
        <v>1659</v>
      </c>
      <c r="B8" s="281" t="s">
        <v>1645</v>
      </c>
      <c r="C8" s="299" t="s">
        <v>1646</v>
      </c>
      <c r="D8" s="282" t="s">
        <v>700</v>
      </c>
      <c r="E8" s="282"/>
      <c r="F8" s="282"/>
      <c r="G8" s="503" t="s">
        <v>1660</v>
      </c>
      <c r="H8" s="213" t="s">
        <v>1660</v>
      </c>
      <c r="I8" s="285" t="s">
        <v>226</v>
      </c>
      <c r="J8" s="286"/>
      <c r="K8" s="286"/>
      <c r="P8" s="134" t="e">
        <f>IF(OR(AND(#REF!=1,#REF!=1),AND(#REF!=1,#REF!=1)),1,0)</f>
        <v>#REF!</v>
      </c>
      <c r="Q8" s="164"/>
    </row>
    <row r="9" spans="1:17" s="431" customFormat="1">
      <c r="A9" s="266" t="s">
        <v>1661</v>
      </c>
      <c r="B9" s="267" t="s">
        <v>1645</v>
      </c>
      <c r="C9" s="268" t="s">
        <v>1662</v>
      </c>
      <c r="D9" s="268" t="s">
        <v>1663</v>
      </c>
      <c r="E9" s="269" t="s">
        <v>1664</v>
      </c>
      <c r="F9" s="269"/>
      <c r="G9" s="499" t="s">
        <v>1665</v>
      </c>
      <c r="H9" s="153" t="s">
        <v>1665</v>
      </c>
      <c r="I9" s="294" t="s">
        <v>230</v>
      </c>
      <c r="J9" s="255"/>
      <c r="K9" s="255"/>
      <c r="P9" s="134" t="e">
        <f>IF(OR(AND(#REF!=1,#REF!=1),AND(#REF!=1,#REF!=1)),1,0)</f>
        <v>#REF!</v>
      </c>
      <c r="Q9" s="164"/>
    </row>
    <row r="10" spans="1:17" s="431" customFormat="1">
      <c r="A10" s="272" t="s">
        <v>1666</v>
      </c>
      <c r="B10" s="273" t="s">
        <v>1645</v>
      </c>
      <c r="C10" s="274" t="s">
        <v>1662</v>
      </c>
      <c r="D10" s="274" t="s">
        <v>1667</v>
      </c>
      <c r="E10" s="278" t="s">
        <v>1668</v>
      </c>
      <c r="F10" s="278"/>
      <c r="G10" s="109" t="s">
        <v>1669</v>
      </c>
      <c r="H10" s="151" t="s">
        <v>1669</v>
      </c>
      <c r="I10" s="276" t="s">
        <v>230</v>
      </c>
      <c r="J10" s="277"/>
      <c r="K10" s="277"/>
      <c r="P10" s="134" t="e">
        <f>IF(OR(AND(#REF!=1,#REF!=1),AND(#REF!=1,#REF!=1)),1,0)</f>
        <v>#REF!</v>
      </c>
      <c r="Q10" s="164"/>
    </row>
    <row r="11" spans="1:17" s="431" customFormat="1">
      <c r="A11" s="272" t="s">
        <v>1670</v>
      </c>
      <c r="B11" s="273" t="s">
        <v>1645</v>
      </c>
      <c r="C11" s="274" t="s">
        <v>1662</v>
      </c>
      <c r="D11" s="274" t="s">
        <v>1671</v>
      </c>
      <c r="E11" s="278" t="s">
        <v>1322</v>
      </c>
      <c r="F11" s="278"/>
      <c r="G11" s="109" t="s">
        <v>1672</v>
      </c>
      <c r="H11" s="151" t="s">
        <v>1672</v>
      </c>
      <c r="I11" s="276" t="s">
        <v>230</v>
      </c>
      <c r="J11" s="277"/>
      <c r="K11" s="277"/>
      <c r="P11" s="134" t="e">
        <f>IF(OR(AND(#REF!=1,#REF!=1),AND(#REF!=1,#REF!=1)),1,0)</f>
        <v>#REF!</v>
      </c>
      <c r="Q11" s="164"/>
    </row>
    <row r="12" spans="1:17" s="431" customFormat="1">
      <c r="A12" s="272" t="s">
        <v>1673</v>
      </c>
      <c r="B12" s="273" t="s">
        <v>1645</v>
      </c>
      <c r="C12" s="274" t="s">
        <v>1662</v>
      </c>
      <c r="D12" s="274" t="s">
        <v>1674</v>
      </c>
      <c r="E12" s="278" t="s">
        <v>1322</v>
      </c>
      <c r="F12" s="278"/>
      <c r="G12" s="109" t="s">
        <v>1675</v>
      </c>
      <c r="H12" s="151" t="s">
        <v>1675</v>
      </c>
      <c r="I12" s="276" t="s">
        <v>230</v>
      </c>
      <c r="J12" s="277"/>
      <c r="K12" s="277"/>
      <c r="P12" s="134" t="e">
        <f>IF(OR(AND(#REF!=1,#REF!=1),AND(#REF!=1,#REF!=1)),1,0)</f>
        <v>#REF!</v>
      </c>
      <c r="Q12" s="164"/>
    </row>
    <row r="13" spans="1:17" s="431" customFormat="1">
      <c r="A13" s="272" t="s">
        <v>1676</v>
      </c>
      <c r="B13" s="273" t="s">
        <v>1645</v>
      </c>
      <c r="C13" s="274" t="s">
        <v>1662</v>
      </c>
      <c r="D13" s="274" t="s">
        <v>1677</v>
      </c>
      <c r="E13" s="275"/>
      <c r="F13" s="275"/>
      <c r="G13" s="109" t="s">
        <v>1678</v>
      </c>
      <c r="H13" s="151" t="s">
        <v>1678</v>
      </c>
      <c r="I13" s="276" t="s">
        <v>230</v>
      </c>
      <c r="J13" s="277"/>
      <c r="K13" s="277"/>
      <c r="P13" s="134" t="e">
        <f>IF(OR(AND(#REF!=1,#REF!=1),AND(#REF!=1,#REF!=1)),1,0)</f>
        <v>#REF!</v>
      </c>
      <c r="Q13" s="164"/>
    </row>
    <row r="14" spans="1:17" s="431" customFormat="1">
      <c r="A14" s="272" t="s">
        <v>1679</v>
      </c>
      <c r="B14" s="273" t="s">
        <v>1645</v>
      </c>
      <c r="C14" s="274" t="s">
        <v>1662</v>
      </c>
      <c r="D14" s="274" t="s">
        <v>1680</v>
      </c>
      <c r="E14" s="275"/>
      <c r="F14" s="275"/>
      <c r="G14" s="109" t="s">
        <v>1681</v>
      </c>
      <c r="H14" s="151" t="s">
        <v>1681</v>
      </c>
      <c r="I14" s="276" t="s">
        <v>230</v>
      </c>
      <c r="J14" s="277"/>
      <c r="K14" s="277"/>
      <c r="P14" s="134" t="e">
        <f>IF(OR(AND(#REF!=1,#REF!=1),AND(#REF!=1,#REF!=1)),1,0)</f>
        <v>#REF!</v>
      </c>
      <c r="Q14" s="164"/>
    </row>
    <row r="15" spans="1:17" s="431" customFormat="1">
      <c r="A15" s="272" t="s">
        <v>1682</v>
      </c>
      <c r="B15" s="273" t="s">
        <v>1645</v>
      </c>
      <c r="C15" s="274" t="s">
        <v>1662</v>
      </c>
      <c r="D15" s="274" t="s">
        <v>1683</v>
      </c>
      <c r="E15" s="275"/>
      <c r="F15" s="275"/>
      <c r="G15" s="109" t="s">
        <v>1684</v>
      </c>
      <c r="H15" s="151" t="s">
        <v>1684</v>
      </c>
      <c r="I15" s="276" t="s">
        <v>230</v>
      </c>
      <c r="J15" s="277"/>
      <c r="K15" s="277"/>
      <c r="P15" s="134" t="e">
        <f>IF(OR(AND(#REF!=1,#REF!=1),AND(#REF!=1,#REF!=1)),1,0)</f>
        <v>#REF!</v>
      </c>
      <c r="Q15" s="164"/>
    </row>
    <row r="16" spans="1:17" s="431" customFormat="1">
      <c r="A16" s="272" t="s">
        <v>1685</v>
      </c>
      <c r="B16" s="273" t="s">
        <v>1645</v>
      </c>
      <c r="C16" s="274" t="s">
        <v>1662</v>
      </c>
      <c r="D16" s="274" t="s">
        <v>1686</v>
      </c>
      <c r="E16" s="275"/>
      <c r="F16" s="275"/>
      <c r="G16" s="109" t="s">
        <v>1687</v>
      </c>
      <c r="H16" s="151" t="s">
        <v>1687</v>
      </c>
      <c r="I16" s="276" t="s">
        <v>230</v>
      </c>
      <c r="J16" s="277"/>
      <c r="K16" s="277"/>
      <c r="P16" s="134" t="e">
        <f>IF(OR(AND(#REF!=1,#REF!=1),AND(#REF!=1,#REF!=1)),1,0)</f>
        <v>#REF!</v>
      </c>
      <c r="Q16" s="164"/>
    </row>
    <row r="17" spans="1:17" s="431" customFormat="1">
      <c r="A17" s="289" t="s">
        <v>1688</v>
      </c>
      <c r="B17" s="273" t="s">
        <v>1645</v>
      </c>
      <c r="C17" s="274" t="s">
        <v>1662</v>
      </c>
      <c r="D17" s="274" t="s">
        <v>1686</v>
      </c>
      <c r="E17" s="275"/>
      <c r="F17" s="275"/>
      <c r="G17" s="109" t="s">
        <v>1689</v>
      </c>
      <c r="H17" s="151" t="s">
        <v>1689</v>
      </c>
      <c r="I17" s="276" t="s">
        <v>230</v>
      </c>
      <c r="J17" s="277"/>
      <c r="K17" s="277" t="s">
        <v>301</v>
      </c>
      <c r="P17" s="134" t="e">
        <f>IF(OR(AND(#REF!=1,#REF!=1),AND(#REF!=1,#REF!=1)),1,0)</f>
        <v>#REF!</v>
      </c>
      <c r="Q17" s="164"/>
    </row>
    <row r="18" spans="1:17" s="431" customFormat="1">
      <c r="A18" s="289" t="s">
        <v>1690</v>
      </c>
      <c r="B18" s="273" t="s">
        <v>1645</v>
      </c>
      <c r="C18" s="274" t="s">
        <v>1662</v>
      </c>
      <c r="D18" s="274">
        <v>18</v>
      </c>
      <c r="E18" s="275"/>
      <c r="F18" s="275"/>
      <c r="G18" s="109" t="s">
        <v>1691</v>
      </c>
      <c r="H18" s="151" t="s">
        <v>1691</v>
      </c>
      <c r="I18" s="276" t="s">
        <v>230</v>
      </c>
      <c r="J18" s="277"/>
      <c r="K18" s="277" t="s">
        <v>301</v>
      </c>
      <c r="P18" s="134" t="e">
        <f>IF(OR(AND(#REF!=1,#REF!=1),AND(#REF!=1,#REF!=1)),1,0)</f>
        <v>#REF!</v>
      </c>
      <c r="Q18" s="164"/>
    </row>
    <row r="19" spans="1:17" s="431" customFormat="1">
      <c r="A19" s="289" t="s">
        <v>1692</v>
      </c>
      <c r="B19" s="273" t="s">
        <v>1645</v>
      </c>
      <c r="C19" s="274" t="s">
        <v>1662</v>
      </c>
      <c r="D19" s="274" t="s">
        <v>1693</v>
      </c>
      <c r="E19" s="275"/>
      <c r="F19" s="275"/>
      <c r="G19" s="109" t="s">
        <v>1694</v>
      </c>
      <c r="H19" s="151" t="s">
        <v>1694</v>
      </c>
      <c r="I19" s="276" t="s">
        <v>230</v>
      </c>
      <c r="J19" s="277" t="s">
        <v>231</v>
      </c>
      <c r="K19" s="277" t="s">
        <v>301</v>
      </c>
      <c r="P19" s="134" t="e">
        <f>IF(OR(AND(#REF!=1,#REF!=1),AND(#REF!=1,#REF!=1)),1,0)</f>
        <v>#REF!</v>
      </c>
      <c r="Q19" s="164"/>
    </row>
    <row r="20" spans="1:17" s="431" customFormat="1">
      <c r="A20" s="289" t="s">
        <v>1695</v>
      </c>
      <c r="B20" s="273" t="s">
        <v>1645</v>
      </c>
      <c r="C20" s="274" t="s">
        <v>1662</v>
      </c>
      <c r="D20" s="274" t="s">
        <v>1696</v>
      </c>
      <c r="E20" s="275"/>
      <c r="F20" s="275"/>
      <c r="G20" s="109" t="s">
        <v>1697</v>
      </c>
      <c r="H20" s="151" t="s">
        <v>1697</v>
      </c>
      <c r="I20" s="276" t="s">
        <v>230</v>
      </c>
      <c r="J20" s="277" t="s">
        <v>231</v>
      </c>
      <c r="K20" s="277" t="s">
        <v>301</v>
      </c>
      <c r="P20" s="134" t="e">
        <f>IF(OR(AND(#REF!=1,#REF!=1),AND(#REF!=1,#REF!=1)),1,0)</f>
        <v>#REF!</v>
      </c>
      <c r="Q20" s="164"/>
    </row>
    <row r="21" spans="1:17" s="431" customFormat="1">
      <c r="A21" s="289" t="s">
        <v>1698</v>
      </c>
      <c r="B21" s="273" t="s">
        <v>1645</v>
      </c>
      <c r="C21" s="274" t="s">
        <v>1662</v>
      </c>
      <c r="D21" s="274" t="s">
        <v>1699</v>
      </c>
      <c r="E21" s="275"/>
      <c r="F21" s="275"/>
      <c r="G21" s="109" t="s">
        <v>1700</v>
      </c>
      <c r="H21" s="151" t="s">
        <v>1700</v>
      </c>
      <c r="I21" s="276" t="s">
        <v>226</v>
      </c>
      <c r="J21" s="277" t="s">
        <v>231</v>
      </c>
      <c r="K21" s="277" t="s">
        <v>301</v>
      </c>
      <c r="P21" s="134" t="e">
        <f>IF(OR(AND(#REF!=1,#REF!=1),AND(#REF!=1,#REF!=1)),1,0)</f>
        <v>#REF!</v>
      </c>
      <c r="Q21" s="164"/>
    </row>
    <row r="22" spans="1:17" s="431" customFormat="1">
      <c r="A22" s="272" t="s">
        <v>1701</v>
      </c>
      <c r="B22" s="273" t="s">
        <v>1645</v>
      </c>
      <c r="C22" s="274" t="s">
        <v>1662</v>
      </c>
      <c r="D22" s="274" t="s">
        <v>1702</v>
      </c>
      <c r="E22" s="278" t="s">
        <v>1703</v>
      </c>
      <c r="F22" s="278"/>
      <c r="G22" s="109" t="s">
        <v>1704</v>
      </c>
      <c r="H22" s="151" t="s">
        <v>1704</v>
      </c>
      <c r="I22" s="276" t="s">
        <v>226</v>
      </c>
      <c r="J22" s="277"/>
      <c r="K22" s="277"/>
      <c r="P22" s="134" t="e">
        <f>IF(OR(AND(#REF!=1,#REF!=1),AND(#REF!=1,#REF!=1)),1,0)</f>
        <v>#REF!</v>
      </c>
      <c r="Q22" s="164"/>
    </row>
    <row r="23" spans="1:17" s="431" customFormat="1">
      <c r="A23" s="272" t="s">
        <v>1705</v>
      </c>
      <c r="B23" s="273" t="s">
        <v>1645</v>
      </c>
      <c r="C23" s="274" t="s">
        <v>1662</v>
      </c>
      <c r="D23" s="274" t="s">
        <v>1702</v>
      </c>
      <c r="E23" s="278" t="s">
        <v>1706</v>
      </c>
      <c r="F23" s="278"/>
      <c r="G23" s="109" t="s">
        <v>1707</v>
      </c>
      <c r="H23" s="151" t="s">
        <v>1707</v>
      </c>
      <c r="I23" s="276" t="s">
        <v>226</v>
      </c>
      <c r="J23" s="277"/>
      <c r="K23" s="277"/>
      <c r="P23" s="134" t="e">
        <f>IF(OR(AND(#REF!=1,#REF!=1),AND(#REF!=1,#REF!=1)),1,0)</f>
        <v>#REF!</v>
      </c>
      <c r="Q23" s="164"/>
    </row>
    <row r="24" spans="1:17" s="431" customFormat="1" ht="14.65" thickBot="1">
      <c r="A24" s="280" t="s">
        <v>1708</v>
      </c>
      <c r="B24" s="281" t="s">
        <v>1645</v>
      </c>
      <c r="C24" s="282" t="s">
        <v>1662</v>
      </c>
      <c r="D24" s="282" t="s">
        <v>1709</v>
      </c>
      <c r="E24" s="297"/>
      <c r="F24" s="297"/>
      <c r="G24" s="111" t="s">
        <v>1710</v>
      </c>
      <c r="H24" s="213" t="s">
        <v>1710</v>
      </c>
      <c r="I24" s="285" t="s">
        <v>226</v>
      </c>
      <c r="J24" s="286"/>
      <c r="K24" s="286"/>
      <c r="P24" s="134" t="e">
        <f>IF(OR(AND(#REF!=1,#REF!=1),AND(#REF!=1,#REF!=1)),1,0)</f>
        <v>#REF!</v>
      </c>
      <c r="Q24" s="164"/>
    </row>
    <row r="25" spans="1:17" s="431" customFormat="1">
      <c r="A25" s="266" t="s">
        <v>1711</v>
      </c>
      <c r="B25" s="267" t="s">
        <v>1645</v>
      </c>
      <c r="C25" s="268" t="s">
        <v>1712</v>
      </c>
      <c r="D25" s="268" t="s">
        <v>275</v>
      </c>
      <c r="E25" s="269" t="s">
        <v>1713</v>
      </c>
      <c r="F25" s="269"/>
      <c r="G25" s="499" t="s">
        <v>1714</v>
      </c>
      <c r="H25" s="153" t="s">
        <v>1714</v>
      </c>
      <c r="I25" s="294" t="s">
        <v>230</v>
      </c>
      <c r="J25" s="255"/>
      <c r="K25" s="255"/>
      <c r="P25" s="134" t="e">
        <f>IF(OR(AND(#REF!=1,#REF!=1),AND(#REF!=1,#REF!=1)),1,0)</f>
        <v>#REF!</v>
      </c>
      <c r="Q25" s="164"/>
    </row>
    <row r="26" spans="1:17" s="431" customFormat="1">
      <c r="A26" s="272" t="s">
        <v>1715</v>
      </c>
      <c r="B26" s="273" t="s">
        <v>1645</v>
      </c>
      <c r="C26" s="274" t="s">
        <v>1712</v>
      </c>
      <c r="D26" s="274" t="s">
        <v>278</v>
      </c>
      <c r="E26" s="278" t="s">
        <v>1713</v>
      </c>
      <c r="F26" s="278"/>
      <c r="G26" s="109" t="s">
        <v>1716</v>
      </c>
      <c r="H26" s="151" t="s">
        <v>1716</v>
      </c>
      <c r="I26" s="276" t="s">
        <v>230</v>
      </c>
      <c r="J26" s="277"/>
      <c r="K26" s="277"/>
      <c r="P26" s="134" t="e">
        <f>IF(OR(AND(#REF!=1,#REF!=1),AND(#REF!=1,#REF!=1)),1,0)</f>
        <v>#REF!</v>
      </c>
      <c r="Q26" s="164"/>
    </row>
    <row r="27" spans="1:17" s="431" customFormat="1">
      <c r="A27" s="272" t="s">
        <v>1717</v>
      </c>
      <c r="B27" s="273" t="s">
        <v>1645</v>
      </c>
      <c r="C27" s="274" t="s">
        <v>1712</v>
      </c>
      <c r="D27" s="274" t="s">
        <v>1718</v>
      </c>
      <c r="E27" s="278" t="s">
        <v>1713</v>
      </c>
      <c r="F27" s="278"/>
      <c r="G27" s="109" t="s">
        <v>1719</v>
      </c>
      <c r="H27" s="151" t="s">
        <v>1719</v>
      </c>
      <c r="I27" s="276" t="s">
        <v>230</v>
      </c>
      <c r="J27" s="277"/>
      <c r="K27" s="277"/>
      <c r="P27" s="134" t="e">
        <f>IF(OR(AND(#REF!=1,#REF!=1),AND(#REF!=1,#REF!=1)),1,0)</f>
        <v>#REF!</v>
      </c>
      <c r="Q27" s="164"/>
    </row>
    <row r="28" spans="1:17" s="431" customFormat="1">
      <c r="A28" s="272" t="s">
        <v>1720</v>
      </c>
      <c r="B28" s="273" t="s">
        <v>1645</v>
      </c>
      <c r="C28" s="274" t="s">
        <v>1712</v>
      </c>
      <c r="D28" s="274" t="s">
        <v>1721</v>
      </c>
      <c r="E28" s="278" t="s">
        <v>1713</v>
      </c>
      <c r="F28" s="278"/>
      <c r="G28" s="109" t="s">
        <v>1722</v>
      </c>
      <c r="H28" s="151" t="s">
        <v>1722</v>
      </c>
      <c r="I28" s="276" t="s">
        <v>230</v>
      </c>
      <c r="J28" s="277"/>
      <c r="K28" s="277"/>
      <c r="P28" s="134" t="e">
        <f>IF(OR(AND(#REF!=1,#REF!=1),AND(#REF!=1,#REF!=1)),1,0)</f>
        <v>#REF!</v>
      </c>
      <c r="Q28" s="164"/>
    </row>
    <row r="29" spans="1:17" s="431" customFormat="1">
      <c r="A29" s="272" t="s">
        <v>1723</v>
      </c>
      <c r="B29" s="273" t="s">
        <v>1645</v>
      </c>
      <c r="C29" s="274" t="s">
        <v>1712</v>
      </c>
      <c r="D29" s="274" t="s">
        <v>1724</v>
      </c>
      <c r="E29" s="278" t="s">
        <v>1713</v>
      </c>
      <c r="F29" s="278"/>
      <c r="G29" s="109" t="s">
        <v>1725</v>
      </c>
      <c r="H29" s="151" t="s">
        <v>1725</v>
      </c>
      <c r="I29" s="276" t="s">
        <v>230</v>
      </c>
      <c r="J29" s="277"/>
      <c r="K29" s="277"/>
      <c r="P29" s="134" t="e">
        <f>IF(OR(AND(#REF!=1,#REF!=1),AND(#REF!=1,#REF!=1)),1,0)</f>
        <v>#REF!</v>
      </c>
      <c r="Q29" s="164"/>
    </row>
    <row r="30" spans="1:17" s="431" customFormat="1">
      <c r="A30" s="272" t="s">
        <v>1726</v>
      </c>
      <c r="B30" s="273" t="s">
        <v>1645</v>
      </c>
      <c r="C30" s="274" t="s">
        <v>1712</v>
      </c>
      <c r="D30" s="274" t="s">
        <v>1727</v>
      </c>
      <c r="E30" s="278" t="s">
        <v>1713</v>
      </c>
      <c r="F30" s="278"/>
      <c r="G30" s="109" t="s">
        <v>1728</v>
      </c>
      <c r="H30" s="151" t="s">
        <v>1728</v>
      </c>
      <c r="I30" s="276" t="s">
        <v>230</v>
      </c>
      <c r="J30" s="277"/>
      <c r="K30" s="277"/>
      <c r="P30" s="134" t="e">
        <f>IF(OR(AND(#REF!=1,#REF!=1),AND(#REF!=1,#REF!=1)),1,0)</f>
        <v>#REF!</v>
      </c>
      <c r="Q30" s="164"/>
    </row>
    <row r="31" spans="1:17" s="431" customFormat="1">
      <c r="A31" s="289" t="s">
        <v>1729</v>
      </c>
      <c r="B31" s="273" t="s">
        <v>1645</v>
      </c>
      <c r="C31" s="274" t="s">
        <v>1712</v>
      </c>
      <c r="D31" s="274">
        <v>15</v>
      </c>
      <c r="E31" s="278" t="s">
        <v>1713</v>
      </c>
      <c r="F31" s="278"/>
      <c r="G31" s="109" t="s">
        <v>1730</v>
      </c>
      <c r="H31" s="151" t="s">
        <v>1730</v>
      </c>
      <c r="I31" s="276" t="s">
        <v>230</v>
      </c>
      <c r="J31" s="277"/>
      <c r="K31" s="277" t="s">
        <v>301</v>
      </c>
      <c r="P31" s="134" t="e">
        <f>IF(OR(AND(#REF!=1,#REF!=1),AND(#REF!=1,#REF!=1)),1,0)</f>
        <v>#REF!</v>
      </c>
      <c r="Q31" s="164"/>
    </row>
    <row r="32" spans="1:17" s="431" customFormat="1">
      <c r="A32" s="289" t="s">
        <v>1731</v>
      </c>
      <c r="B32" s="273" t="s">
        <v>1645</v>
      </c>
      <c r="C32" s="274" t="s">
        <v>1712</v>
      </c>
      <c r="D32" s="274" t="s">
        <v>1732</v>
      </c>
      <c r="E32" s="274"/>
      <c r="F32" s="274"/>
      <c r="G32" s="109" t="s">
        <v>1733</v>
      </c>
      <c r="H32" s="151" t="s">
        <v>1733</v>
      </c>
      <c r="I32" s="276" t="s">
        <v>230</v>
      </c>
      <c r="J32" s="277"/>
      <c r="K32" s="277" t="s">
        <v>301</v>
      </c>
      <c r="P32" s="134" t="e">
        <f>IF(OR(AND(#REF!=1,#REF!=1),AND(#REF!=1,#REF!=1)),1,0)</f>
        <v>#REF!</v>
      </c>
      <c r="Q32" s="164"/>
    </row>
    <row r="33" spans="1:17" s="431" customFormat="1">
      <c r="A33" s="289" t="s">
        <v>1734</v>
      </c>
      <c r="B33" s="319" t="s">
        <v>1645</v>
      </c>
      <c r="C33" s="388" t="s">
        <v>1712</v>
      </c>
      <c r="D33" s="274" t="s">
        <v>1735</v>
      </c>
      <c r="E33" s="274"/>
      <c r="F33" s="274"/>
      <c r="G33" s="109" t="s">
        <v>1736</v>
      </c>
      <c r="H33" s="151" t="s">
        <v>1736</v>
      </c>
      <c r="I33" s="276" t="s">
        <v>230</v>
      </c>
      <c r="J33" s="277"/>
      <c r="K33" s="277" t="s">
        <v>301</v>
      </c>
      <c r="P33" s="134" t="e">
        <f>IF(OR(AND(#REF!=1,#REF!=1),AND(#REF!=1,#REF!=1)),1,0)</f>
        <v>#REF!</v>
      </c>
      <c r="Q33" s="164"/>
    </row>
    <row r="34" spans="1:17" s="431" customFormat="1">
      <c r="A34" s="289" t="s">
        <v>1737</v>
      </c>
      <c r="B34" s="273" t="s">
        <v>1645</v>
      </c>
      <c r="C34" s="274" t="s">
        <v>1712</v>
      </c>
      <c r="D34" s="274" t="s">
        <v>1738</v>
      </c>
      <c r="E34" s="274"/>
      <c r="F34" s="274"/>
      <c r="G34" s="109" t="s">
        <v>1739</v>
      </c>
      <c r="H34" s="151" t="s">
        <v>1739</v>
      </c>
      <c r="I34" s="276" t="s">
        <v>230</v>
      </c>
      <c r="J34" s="277"/>
      <c r="K34" s="277" t="s">
        <v>301</v>
      </c>
      <c r="P34" s="134" t="e">
        <f>IF(OR(AND(#REF!=1,#REF!=1),AND(#REF!=1,#REF!=1)),1,0)</f>
        <v>#REF!</v>
      </c>
      <c r="Q34" s="164"/>
    </row>
    <row r="35" spans="1:17" s="431" customFormat="1">
      <c r="A35" s="289" t="s">
        <v>1740</v>
      </c>
      <c r="B35" s="273" t="s">
        <v>1645</v>
      </c>
      <c r="C35" s="274" t="s">
        <v>1712</v>
      </c>
      <c r="D35" s="274" t="s">
        <v>1741</v>
      </c>
      <c r="E35" s="274"/>
      <c r="F35" s="274"/>
      <c r="G35" s="109" t="s">
        <v>1742</v>
      </c>
      <c r="H35" s="151" t="s">
        <v>1742</v>
      </c>
      <c r="I35" s="276" t="s">
        <v>230</v>
      </c>
      <c r="J35" s="277"/>
      <c r="K35" s="277" t="s">
        <v>301</v>
      </c>
      <c r="P35" s="134" t="e">
        <f>IF(OR(AND(#REF!=1,#REF!=1),AND(#REF!=1,#REF!=1)),1,0)</f>
        <v>#REF!</v>
      </c>
      <c r="Q35" s="164"/>
    </row>
    <row r="36" spans="1:17" s="431" customFormat="1">
      <c r="A36" s="289" t="s">
        <v>1743</v>
      </c>
      <c r="B36" s="273" t="s">
        <v>1645</v>
      </c>
      <c r="C36" s="274" t="s">
        <v>1712</v>
      </c>
      <c r="D36" s="274" t="s">
        <v>1744</v>
      </c>
      <c r="E36" s="274"/>
      <c r="F36" s="274"/>
      <c r="G36" s="109" t="s">
        <v>1745</v>
      </c>
      <c r="H36" s="151" t="s">
        <v>1745</v>
      </c>
      <c r="I36" s="276" t="s">
        <v>230</v>
      </c>
      <c r="J36" s="277"/>
      <c r="K36" s="277" t="s">
        <v>301</v>
      </c>
      <c r="P36" s="134" t="e">
        <f>IF(OR(AND(#REF!=1,#REF!=1),AND(#REF!=1,#REF!=1)),1,0)</f>
        <v>#REF!</v>
      </c>
      <c r="Q36" s="164"/>
    </row>
    <row r="37" spans="1:17" s="431" customFormat="1">
      <c r="A37" s="289" t="s">
        <v>1746</v>
      </c>
      <c r="B37" s="273" t="s">
        <v>1645</v>
      </c>
      <c r="C37" s="274" t="s">
        <v>1712</v>
      </c>
      <c r="D37" s="274" t="s">
        <v>1747</v>
      </c>
      <c r="E37" s="274"/>
      <c r="F37" s="274"/>
      <c r="G37" s="109" t="s">
        <v>1748</v>
      </c>
      <c r="H37" s="151" t="s">
        <v>1748</v>
      </c>
      <c r="I37" s="276" t="s">
        <v>230</v>
      </c>
      <c r="J37" s="277"/>
      <c r="K37" s="277" t="s">
        <v>301</v>
      </c>
      <c r="P37" s="134" t="e">
        <f>IF(OR(AND(#REF!=1,#REF!=1),AND(#REF!=1,#REF!=1)),1,0)</f>
        <v>#REF!</v>
      </c>
      <c r="Q37" s="164"/>
    </row>
    <row r="38" spans="1:17" s="431" customFormat="1">
      <c r="A38" s="289" t="s">
        <v>1749</v>
      </c>
      <c r="B38" s="273" t="s">
        <v>1645</v>
      </c>
      <c r="C38" s="274" t="s">
        <v>1712</v>
      </c>
      <c r="D38" s="274" t="s">
        <v>1750</v>
      </c>
      <c r="E38" s="274"/>
      <c r="F38" s="274"/>
      <c r="G38" s="109" t="s">
        <v>1751</v>
      </c>
      <c r="H38" s="151" t="s">
        <v>1751</v>
      </c>
      <c r="I38" s="276" t="s">
        <v>230</v>
      </c>
      <c r="J38" s="277"/>
      <c r="K38" s="277" t="s">
        <v>301</v>
      </c>
      <c r="P38" s="134" t="e">
        <f>IF(OR(AND(#REF!=1,#REF!=1),AND(#REF!=1,#REF!=1)),1,0)</f>
        <v>#REF!</v>
      </c>
      <c r="Q38" s="164"/>
    </row>
    <row r="39" spans="1:17" s="431" customFormat="1">
      <c r="A39" s="289" t="s">
        <v>1752</v>
      </c>
      <c r="B39" s="273" t="s">
        <v>1645</v>
      </c>
      <c r="C39" s="274" t="s">
        <v>1712</v>
      </c>
      <c r="D39" s="274" t="s">
        <v>1753</v>
      </c>
      <c r="E39" s="274"/>
      <c r="F39" s="274"/>
      <c r="G39" s="109" t="s">
        <v>1754</v>
      </c>
      <c r="H39" s="151" t="s">
        <v>1754</v>
      </c>
      <c r="I39" s="276" t="s">
        <v>230</v>
      </c>
      <c r="J39" s="277"/>
      <c r="K39" s="277" t="s">
        <v>301</v>
      </c>
      <c r="P39" s="134" t="e">
        <f>IF(OR(AND(#REF!=1,#REF!=1),AND(#REF!=1,#REF!=1)),1,0)</f>
        <v>#REF!</v>
      </c>
      <c r="Q39" s="164"/>
    </row>
    <row r="40" spans="1:17" s="431" customFormat="1">
      <c r="A40" s="289" t="s">
        <v>1755</v>
      </c>
      <c r="B40" s="273" t="s">
        <v>1645</v>
      </c>
      <c r="C40" s="274" t="s">
        <v>1712</v>
      </c>
      <c r="D40" s="274" t="s">
        <v>1756</v>
      </c>
      <c r="E40" s="274"/>
      <c r="F40" s="274"/>
      <c r="G40" s="109" t="s">
        <v>1757</v>
      </c>
      <c r="H40" s="151" t="s">
        <v>1757</v>
      </c>
      <c r="I40" s="276" t="s">
        <v>230</v>
      </c>
      <c r="J40" s="277"/>
      <c r="K40" s="277" t="s">
        <v>301</v>
      </c>
      <c r="P40" s="134" t="e">
        <f>IF(OR(AND(#REF!=1,#REF!=1),AND(#REF!=1,#REF!=1)),1,0)</f>
        <v>#REF!</v>
      </c>
      <c r="Q40" s="164"/>
    </row>
    <row r="41" spans="1:17" s="431" customFormat="1">
      <c r="A41" s="289" t="s">
        <v>1758</v>
      </c>
      <c r="B41" s="273" t="s">
        <v>1645</v>
      </c>
      <c r="C41" s="274" t="s">
        <v>1712</v>
      </c>
      <c r="D41" s="274" t="s">
        <v>1759</v>
      </c>
      <c r="E41" s="274"/>
      <c r="F41" s="274"/>
      <c r="G41" s="109" t="s">
        <v>1760</v>
      </c>
      <c r="H41" s="151" t="s">
        <v>1760</v>
      </c>
      <c r="I41" s="276" t="s">
        <v>230</v>
      </c>
      <c r="J41" s="277"/>
      <c r="K41" s="277" t="s">
        <v>301</v>
      </c>
      <c r="P41" s="134" t="e">
        <f>IF(OR(AND(#REF!=1,#REF!=1),AND(#REF!=1,#REF!=1)),1,0)</f>
        <v>#REF!</v>
      </c>
      <c r="Q41" s="164"/>
    </row>
    <row r="42" spans="1:17" s="431" customFormat="1" ht="14.65" thickBot="1">
      <c r="A42" s="296" t="s">
        <v>1761</v>
      </c>
      <c r="B42" s="281" t="s">
        <v>1645</v>
      </c>
      <c r="C42" s="282" t="s">
        <v>1712</v>
      </c>
      <c r="D42" s="282" t="s">
        <v>1762</v>
      </c>
      <c r="E42" s="282"/>
      <c r="F42" s="282"/>
      <c r="G42" s="503" t="s">
        <v>1763</v>
      </c>
      <c r="H42" s="213" t="s">
        <v>1763</v>
      </c>
      <c r="I42" s="285" t="s">
        <v>230</v>
      </c>
      <c r="J42" s="286"/>
      <c r="K42" s="286" t="s">
        <v>301</v>
      </c>
      <c r="P42" s="134" t="e">
        <f>IF(OR(AND(#REF!=1,#REF!=1),AND(#REF!=1,#REF!=1)),1,0)</f>
        <v>#REF!</v>
      </c>
      <c r="Q42" s="164"/>
    </row>
    <row r="43" spans="1:17" s="431" customFormat="1">
      <c r="A43" s="287" t="s">
        <v>1764</v>
      </c>
      <c r="B43" s="288" t="s">
        <v>1645</v>
      </c>
      <c r="C43" s="270" t="s">
        <v>1765</v>
      </c>
      <c r="D43" s="270">
        <v>22</v>
      </c>
      <c r="E43" s="269" t="s">
        <v>424</v>
      </c>
      <c r="F43" s="269"/>
      <c r="G43" s="517" t="s">
        <v>1766</v>
      </c>
      <c r="H43" s="153" t="s">
        <v>1766</v>
      </c>
      <c r="I43" s="153" t="s">
        <v>808</v>
      </c>
      <c r="J43" s="152"/>
      <c r="K43" s="255"/>
      <c r="P43" s="134" t="e">
        <f>IF(OR(AND(#REF!=1,#REF!=1),AND(#REF!=1,#REF!=1)),1,0)</f>
        <v>#REF!</v>
      </c>
      <c r="Q43" s="164"/>
    </row>
    <row r="44" spans="1:17" s="431" customFormat="1">
      <c r="A44" s="272" t="s">
        <v>1767</v>
      </c>
      <c r="B44" s="273" t="s">
        <v>1645</v>
      </c>
      <c r="C44" s="274" t="s">
        <v>1765</v>
      </c>
      <c r="D44" s="274" t="s">
        <v>378</v>
      </c>
      <c r="E44" s="275"/>
      <c r="F44" s="275"/>
      <c r="G44" s="109" t="s">
        <v>1768</v>
      </c>
      <c r="H44" s="151" t="s">
        <v>1768</v>
      </c>
      <c r="I44" s="276" t="s">
        <v>230</v>
      </c>
      <c r="J44" s="277"/>
      <c r="K44" s="277"/>
      <c r="P44" s="134" t="e">
        <f>IF(OR(AND(#REF!=1,#REF!=1),AND(#REF!=1,#REF!=1)),1,0)</f>
        <v>#REF!</v>
      </c>
      <c r="Q44" s="164"/>
    </row>
    <row r="45" spans="1:17" s="431" customFormat="1">
      <c r="A45" s="272" t="s">
        <v>1769</v>
      </c>
      <c r="B45" s="273" t="s">
        <v>1645</v>
      </c>
      <c r="C45" s="274" t="s">
        <v>1765</v>
      </c>
      <c r="D45" s="274" t="s">
        <v>381</v>
      </c>
      <c r="E45" s="274"/>
      <c r="F45" s="274"/>
      <c r="G45" s="109" t="s">
        <v>1770</v>
      </c>
      <c r="H45" s="151" t="s">
        <v>1770</v>
      </c>
      <c r="I45" s="276" t="s">
        <v>230</v>
      </c>
      <c r="J45" s="277"/>
      <c r="K45" s="277"/>
      <c r="P45" s="134" t="e">
        <f>IF(OR(AND(#REF!=1,#REF!=1),AND(#REF!=1,#REF!=1)),1,0)</f>
        <v>#REF!</v>
      </c>
      <c r="Q45" s="164"/>
    </row>
    <row r="46" spans="1:17" s="431" customFormat="1">
      <c r="A46" s="272" t="s">
        <v>1771</v>
      </c>
      <c r="B46" s="273" t="s">
        <v>1645</v>
      </c>
      <c r="C46" s="274" t="s">
        <v>1765</v>
      </c>
      <c r="D46" s="274" t="s">
        <v>1361</v>
      </c>
      <c r="E46" s="274"/>
      <c r="F46" s="274"/>
      <c r="G46" s="109" t="s">
        <v>1772</v>
      </c>
      <c r="H46" s="151" t="s">
        <v>1772</v>
      </c>
      <c r="I46" s="276" t="s">
        <v>230</v>
      </c>
      <c r="J46" s="277"/>
      <c r="K46" s="277"/>
      <c r="P46" s="134" t="e">
        <f>IF(OR(AND(#REF!=1,#REF!=1),AND(#REF!=1,#REF!=1)),1,0)</f>
        <v>#REF!</v>
      </c>
      <c r="Q46" s="164"/>
    </row>
    <row r="47" spans="1:17" s="431" customFormat="1">
      <c r="A47" s="272" t="s">
        <v>1773</v>
      </c>
      <c r="B47" s="273" t="s">
        <v>1645</v>
      </c>
      <c r="C47" s="274" t="s">
        <v>1765</v>
      </c>
      <c r="D47" s="274" t="s">
        <v>1364</v>
      </c>
      <c r="E47" s="274"/>
      <c r="F47" s="274"/>
      <c r="G47" s="109" t="s">
        <v>1774</v>
      </c>
      <c r="H47" s="151" t="s">
        <v>1774</v>
      </c>
      <c r="I47" s="276" t="s">
        <v>230</v>
      </c>
      <c r="J47" s="277"/>
      <c r="K47" s="277"/>
      <c r="P47" s="134" t="e">
        <f>IF(OR(AND(#REF!=1,#REF!=1),AND(#REF!=1,#REF!=1)),1,0)</f>
        <v>#REF!</v>
      </c>
      <c r="Q47" s="164"/>
    </row>
    <row r="48" spans="1:17" s="431" customFormat="1">
      <c r="A48" s="272" t="s">
        <v>1775</v>
      </c>
      <c r="B48" s="273" t="s">
        <v>1645</v>
      </c>
      <c r="C48" s="274" t="s">
        <v>1765</v>
      </c>
      <c r="D48" s="274" t="s">
        <v>1776</v>
      </c>
      <c r="E48" s="274"/>
      <c r="F48" s="274"/>
      <c r="G48" s="109" t="s">
        <v>1777</v>
      </c>
      <c r="H48" s="151" t="s">
        <v>1777</v>
      </c>
      <c r="I48" s="276" t="s">
        <v>230</v>
      </c>
      <c r="J48" s="277"/>
      <c r="K48" s="277"/>
      <c r="P48" s="134" t="e">
        <f>IF(OR(AND(#REF!=1,#REF!=1),AND(#REF!=1,#REF!=1)),1,0)</f>
        <v>#REF!</v>
      </c>
      <c r="Q48" s="164"/>
    </row>
    <row r="49" spans="1:17" s="431" customFormat="1">
      <c r="A49" s="272" t="s">
        <v>1778</v>
      </c>
      <c r="B49" s="273" t="s">
        <v>1645</v>
      </c>
      <c r="C49" s="274" t="s">
        <v>1765</v>
      </c>
      <c r="D49" s="274" t="s">
        <v>1779</v>
      </c>
      <c r="E49" s="278" t="s">
        <v>1780</v>
      </c>
      <c r="F49" s="278"/>
      <c r="G49" s="109" t="s">
        <v>1781</v>
      </c>
      <c r="H49" s="151" t="s">
        <v>1781</v>
      </c>
      <c r="I49" s="276" t="s">
        <v>230</v>
      </c>
      <c r="J49" s="277"/>
      <c r="K49" s="277"/>
      <c r="P49" s="134" t="e">
        <f>IF(OR(AND(#REF!=1,#REF!=1),AND(#REF!=1,#REF!=1)),1,0)</f>
        <v>#REF!</v>
      </c>
      <c r="Q49" s="164"/>
    </row>
    <row r="50" spans="1:17" s="431" customFormat="1">
      <c r="A50" s="289" t="s">
        <v>1782</v>
      </c>
      <c r="B50" s="273" t="s">
        <v>1645</v>
      </c>
      <c r="C50" s="274" t="s">
        <v>1765</v>
      </c>
      <c r="D50" s="274" t="s">
        <v>1337</v>
      </c>
      <c r="E50" s="274"/>
      <c r="F50" s="274"/>
      <c r="G50" s="109" t="s">
        <v>1783</v>
      </c>
      <c r="H50" s="151" t="s">
        <v>1783</v>
      </c>
      <c r="I50" s="276" t="s">
        <v>230</v>
      </c>
      <c r="J50" s="277"/>
      <c r="K50" s="277" t="s">
        <v>301</v>
      </c>
      <c r="P50" s="134" t="e">
        <f>IF(OR(AND(#REF!=1,#REF!=1),AND(#REF!=1,#REF!=1)),1,0)</f>
        <v>#REF!</v>
      </c>
      <c r="Q50" s="164"/>
    </row>
    <row r="51" spans="1:17" s="431" customFormat="1">
      <c r="A51" s="289" t="s">
        <v>1784</v>
      </c>
      <c r="B51" s="273" t="s">
        <v>1645</v>
      </c>
      <c r="C51" s="274" t="s">
        <v>1765</v>
      </c>
      <c r="D51" s="274" t="s">
        <v>788</v>
      </c>
      <c r="E51" s="274"/>
      <c r="F51" s="274"/>
      <c r="G51" s="109" t="s">
        <v>1785</v>
      </c>
      <c r="H51" s="151" t="s">
        <v>1785</v>
      </c>
      <c r="I51" s="276" t="s">
        <v>230</v>
      </c>
      <c r="J51" s="277"/>
      <c r="K51" s="277" t="s">
        <v>301</v>
      </c>
      <c r="P51" s="134" t="e">
        <f>IF(OR(AND(#REF!=1,#REF!=1),AND(#REF!=1,#REF!=1)),1,0)</f>
        <v>#REF!</v>
      </c>
      <c r="Q51" s="164"/>
    </row>
    <row r="52" spans="1:17" s="431" customFormat="1">
      <c r="A52" s="289" t="s">
        <v>1786</v>
      </c>
      <c r="B52" s="273" t="s">
        <v>1645</v>
      </c>
      <c r="C52" s="274" t="s">
        <v>1765</v>
      </c>
      <c r="D52" s="274" t="s">
        <v>793</v>
      </c>
      <c r="E52" s="274"/>
      <c r="F52" s="274"/>
      <c r="G52" s="109" t="s">
        <v>1787</v>
      </c>
      <c r="H52" s="151" t="s">
        <v>1787</v>
      </c>
      <c r="I52" s="276" t="s">
        <v>230</v>
      </c>
      <c r="J52" s="277"/>
      <c r="K52" s="277" t="s">
        <v>301</v>
      </c>
      <c r="P52" s="134" t="e">
        <f>IF(OR(AND(#REF!=1,#REF!=1),AND(#REF!=1,#REF!=1)),1,0)</f>
        <v>#REF!</v>
      </c>
      <c r="Q52" s="164"/>
    </row>
    <row r="53" spans="1:17" s="431" customFormat="1">
      <c r="A53" s="289" t="s">
        <v>1788</v>
      </c>
      <c r="B53" s="273" t="s">
        <v>1645</v>
      </c>
      <c r="C53" s="274" t="s">
        <v>1765</v>
      </c>
      <c r="D53" s="274" t="s">
        <v>796</v>
      </c>
      <c r="E53" s="274"/>
      <c r="F53" s="274"/>
      <c r="G53" s="112" t="s">
        <v>1789</v>
      </c>
      <c r="H53" s="247" t="s">
        <v>1789</v>
      </c>
      <c r="I53" s="276" t="s">
        <v>230</v>
      </c>
      <c r="J53" s="277"/>
      <c r="K53" s="277" t="s">
        <v>301</v>
      </c>
      <c r="P53" s="134" t="e">
        <f>IF(OR(AND(#REF!=1,#REF!=1),AND(#REF!=1,#REF!=1)),1,0)</f>
        <v>#REF!</v>
      </c>
      <c r="Q53" s="164"/>
    </row>
    <row r="54" spans="1:17" s="431" customFormat="1">
      <c r="A54" s="289" t="s">
        <v>1790</v>
      </c>
      <c r="B54" s="273" t="s">
        <v>1645</v>
      </c>
      <c r="C54" s="274" t="s">
        <v>1765</v>
      </c>
      <c r="D54" s="274" t="s">
        <v>523</v>
      </c>
      <c r="E54" s="274"/>
      <c r="F54" s="274"/>
      <c r="G54" s="518" t="s">
        <v>1791</v>
      </c>
      <c r="H54" s="279" t="s">
        <v>1791</v>
      </c>
      <c r="I54" s="276" t="s">
        <v>230</v>
      </c>
      <c r="J54" s="277"/>
      <c r="K54" s="277" t="s">
        <v>301</v>
      </c>
      <c r="P54" s="134" t="e">
        <f>IF(OR(AND(#REF!=1,#REF!=1),AND(#REF!=1,#REF!=1)),1,0)</f>
        <v>#REF!</v>
      </c>
      <c r="Q54" s="164"/>
    </row>
    <row r="55" spans="1:17" s="431" customFormat="1">
      <c r="A55" s="289" t="s">
        <v>1792</v>
      </c>
      <c r="B55" s="273" t="s">
        <v>1645</v>
      </c>
      <c r="C55" s="274" t="s">
        <v>1765</v>
      </c>
      <c r="D55" s="274" t="s">
        <v>1793</v>
      </c>
      <c r="E55" s="274"/>
      <c r="F55" s="274"/>
      <c r="G55" s="109" t="s">
        <v>1794</v>
      </c>
      <c r="H55" s="151" t="s">
        <v>1794</v>
      </c>
      <c r="I55" s="276" t="s">
        <v>226</v>
      </c>
      <c r="J55" s="277"/>
      <c r="K55" s="277" t="s">
        <v>301</v>
      </c>
      <c r="P55" s="134" t="e">
        <f>IF(OR(AND(#REF!=1,#REF!=1),AND(#REF!=1,#REF!=1)),1,0)</f>
        <v>#REF!</v>
      </c>
      <c r="Q55" s="164"/>
    </row>
    <row r="56" spans="1:17" s="431" customFormat="1">
      <c r="A56" s="289" t="s">
        <v>1795</v>
      </c>
      <c r="B56" s="273" t="s">
        <v>1645</v>
      </c>
      <c r="C56" s="274" t="s">
        <v>1765</v>
      </c>
      <c r="D56" s="274" t="s">
        <v>1796</v>
      </c>
      <c r="E56" s="274"/>
      <c r="F56" s="274"/>
      <c r="G56" s="109" t="s">
        <v>1797</v>
      </c>
      <c r="H56" s="151" t="s">
        <v>1797</v>
      </c>
      <c r="I56" s="276" t="s">
        <v>226</v>
      </c>
      <c r="J56" s="277"/>
      <c r="K56" s="277" t="s">
        <v>301</v>
      </c>
      <c r="P56" s="134" t="e">
        <f>IF(OR(AND(#REF!=1,#REF!=1),AND(#REF!=1,#REF!=1)),1,0)</f>
        <v>#REF!</v>
      </c>
      <c r="Q56" s="164"/>
    </row>
    <row r="57" spans="1:17" s="431" customFormat="1">
      <c r="A57" s="289" t="s">
        <v>1798</v>
      </c>
      <c r="B57" s="273" t="s">
        <v>1645</v>
      </c>
      <c r="C57" s="274" t="s">
        <v>1765</v>
      </c>
      <c r="D57" s="274" t="s">
        <v>1799</v>
      </c>
      <c r="E57" s="274"/>
      <c r="F57" s="274"/>
      <c r="G57" s="109" t="s">
        <v>1800</v>
      </c>
      <c r="H57" s="151" t="s">
        <v>1800</v>
      </c>
      <c r="I57" s="276" t="s">
        <v>226</v>
      </c>
      <c r="J57" s="277"/>
      <c r="K57" s="277" t="s">
        <v>301</v>
      </c>
      <c r="P57" s="134" t="e">
        <f>IF(OR(AND(#REF!=1,#REF!=1),AND(#REF!=1,#REF!=1)),1,0)</f>
        <v>#REF!</v>
      </c>
      <c r="Q57" s="164"/>
    </row>
    <row r="58" spans="1:17" s="431" customFormat="1">
      <c r="A58" s="289" t="s">
        <v>1801</v>
      </c>
      <c r="B58" s="273" t="s">
        <v>1645</v>
      </c>
      <c r="C58" s="274" t="s">
        <v>1765</v>
      </c>
      <c r="D58" s="274" t="s">
        <v>1802</v>
      </c>
      <c r="E58" s="274"/>
      <c r="F58" s="274"/>
      <c r="G58" s="109" t="s">
        <v>1803</v>
      </c>
      <c r="H58" s="151" t="s">
        <v>1803</v>
      </c>
      <c r="I58" s="276" t="s">
        <v>226</v>
      </c>
      <c r="J58" s="277"/>
      <c r="K58" s="277" t="s">
        <v>301</v>
      </c>
      <c r="P58" s="134" t="e">
        <f>IF(OR(AND(#REF!=1,#REF!=1),AND(#REF!=1,#REF!=1)),1,0)</f>
        <v>#REF!</v>
      </c>
      <c r="Q58" s="164"/>
    </row>
    <row r="59" spans="1:17" s="431" customFormat="1">
      <c r="A59" s="289" t="s">
        <v>1804</v>
      </c>
      <c r="B59" s="273" t="s">
        <v>1645</v>
      </c>
      <c r="C59" s="274" t="s">
        <v>1765</v>
      </c>
      <c r="D59" s="274" t="s">
        <v>1805</v>
      </c>
      <c r="E59" s="274"/>
      <c r="F59" s="274"/>
      <c r="G59" s="109" t="s">
        <v>1806</v>
      </c>
      <c r="H59" s="151" t="s">
        <v>1806</v>
      </c>
      <c r="I59" s="276" t="s">
        <v>226</v>
      </c>
      <c r="J59" s="277"/>
      <c r="K59" s="277" t="s">
        <v>301</v>
      </c>
      <c r="P59" s="134" t="e">
        <f>IF(OR(AND(#REF!=1,#REF!=1),AND(#REF!=1,#REF!=1)),1,0)</f>
        <v>#REF!</v>
      </c>
      <c r="Q59" s="164"/>
    </row>
    <row r="60" spans="1:17" s="431" customFormat="1">
      <c r="A60" s="272" t="s">
        <v>1807</v>
      </c>
      <c r="B60" s="273" t="s">
        <v>1645</v>
      </c>
      <c r="C60" s="274" t="s">
        <v>1765</v>
      </c>
      <c r="D60" s="274" t="s">
        <v>1369</v>
      </c>
      <c r="E60" s="274"/>
      <c r="F60" s="274"/>
      <c r="G60" s="109" t="s">
        <v>1808</v>
      </c>
      <c r="H60" s="151" t="s">
        <v>1808</v>
      </c>
      <c r="I60" s="276" t="s">
        <v>226</v>
      </c>
      <c r="J60" s="277"/>
      <c r="K60" s="277"/>
      <c r="P60" s="134" t="e">
        <f>IF(OR(AND(#REF!=1,#REF!=1),AND(#REF!=1,#REF!=1)),1,0)</f>
        <v>#REF!</v>
      </c>
      <c r="Q60" s="164"/>
    </row>
    <row r="61" spans="1:17" s="431" customFormat="1">
      <c r="A61" s="272" t="s">
        <v>1809</v>
      </c>
      <c r="B61" s="273" t="s">
        <v>1645</v>
      </c>
      <c r="C61" s="274" t="s">
        <v>1765</v>
      </c>
      <c r="D61" s="274" t="s">
        <v>1372</v>
      </c>
      <c r="E61" s="274"/>
      <c r="F61" s="274"/>
      <c r="G61" s="109" t="s">
        <v>1810</v>
      </c>
      <c r="H61" s="151" t="s">
        <v>1810</v>
      </c>
      <c r="I61" s="276" t="s">
        <v>226</v>
      </c>
      <c r="J61" s="277"/>
      <c r="K61" s="277"/>
      <c r="P61" s="134" t="e">
        <f>IF(OR(AND(#REF!=1,#REF!=1),AND(#REF!=1,#REF!=1)),1,0)</f>
        <v>#REF!</v>
      </c>
      <c r="Q61" s="164"/>
    </row>
    <row r="62" spans="1:17" s="431" customFormat="1">
      <c r="A62" s="272" t="s">
        <v>1811</v>
      </c>
      <c r="B62" s="273" t="s">
        <v>1645</v>
      </c>
      <c r="C62" s="274" t="s">
        <v>1765</v>
      </c>
      <c r="D62" s="274" t="s">
        <v>1812</v>
      </c>
      <c r="E62" s="274"/>
      <c r="F62" s="274"/>
      <c r="G62" s="109" t="s">
        <v>1813</v>
      </c>
      <c r="H62" s="151" t="s">
        <v>1813</v>
      </c>
      <c r="I62" s="276" t="s">
        <v>226</v>
      </c>
      <c r="J62" s="277"/>
      <c r="K62" s="277"/>
      <c r="P62" s="134" t="e">
        <f>IF(OR(AND(#REF!=1,#REF!=1),AND(#REF!=1,#REF!=1)),1,0)</f>
        <v>#REF!</v>
      </c>
      <c r="Q62" s="164"/>
    </row>
    <row r="63" spans="1:17" s="431" customFormat="1">
      <c r="A63" s="272" t="s">
        <v>1814</v>
      </c>
      <c r="B63" s="290" t="s">
        <v>1645</v>
      </c>
      <c r="C63" s="291" t="s">
        <v>1765</v>
      </c>
      <c r="D63" s="291" t="s">
        <v>1815</v>
      </c>
      <c r="E63" s="291"/>
      <c r="F63" s="291"/>
      <c r="G63" s="503" t="s">
        <v>1816</v>
      </c>
      <c r="H63" s="252" t="s">
        <v>1816</v>
      </c>
      <c r="I63" s="276" t="s">
        <v>226</v>
      </c>
      <c r="J63" s="277"/>
      <c r="K63" s="277"/>
      <c r="P63" s="134" t="e">
        <f>IF(OR(AND(#REF!=1,#REF!=1),AND(#REF!=1,#REF!=1)),1,0)</f>
        <v>#REF!</v>
      </c>
      <c r="Q63" s="164"/>
    </row>
    <row r="64" spans="1:17" s="431" customFormat="1" ht="14.65" thickBot="1">
      <c r="A64" s="212" t="s">
        <v>1817</v>
      </c>
      <c r="B64" s="248" t="s">
        <v>47</v>
      </c>
      <c r="C64" s="213"/>
      <c r="D64" s="214">
        <v>62</v>
      </c>
      <c r="E64" s="214"/>
      <c r="F64" s="214"/>
      <c r="G64" s="111" t="s">
        <v>814</v>
      </c>
      <c r="H64" s="213" t="s">
        <v>814</v>
      </c>
      <c r="I64" s="396"/>
      <c r="J64" s="300"/>
      <c r="K64" s="300"/>
      <c r="P64" s="134" t="e">
        <f>IF(OR(AND(#REF!=1,#REF!=1),AND(#REF!=1,#REF!=1)),1,0)</f>
        <v>#REF!</v>
      </c>
      <c r="Q64" s="164"/>
    </row>
    <row r="65" spans="1:17" s="431" customFormat="1">
      <c r="A65" s="287" t="s">
        <v>1818</v>
      </c>
      <c r="B65" s="288" t="s">
        <v>1645</v>
      </c>
      <c r="C65" s="270" t="s">
        <v>1819</v>
      </c>
      <c r="D65" s="270">
        <v>27</v>
      </c>
      <c r="E65" s="270"/>
      <c r="F65" s="270"/>
      <c r="G65" s="499" t="s">
        <v>1820</v>
      </c>
      <c r="H65" s="153" t="s">
        <v>1820</v>
      </c>
      <c r="I65" s="153" t="s">
        <v>818</v>
      </c>
      <c r="J65" s="152"/>
      <c r="K65" s="255"/>
      <c r="P65" s="134" t="e">
        <f>IF(OR(AND(#REF!=1,#REF!=1),AND(#REF!=1,#REF!=1)),1,0)</f>
        <v>#REF!</v>
      </c>
      <c r="Q65" s="164"/>
    </row>
    <row r="66" spans="1:17" s="431" customFormat="1">
      <c r="A66" s="289" t="s">
        <v>1821</v>
      </c>
      <c r="B66" s="273" t="s">
        <v>1645</v>
      </c>
      <c r="C66" s="274" t="s">
        <v>1819</v>
      </c>
      <c r="D66" s="274" t="s">
        <v>1388</v>
      </c>
      <c r="E66" s="278" t="s">
        <v>648</v>
      </c>
      <c r="F66" s="278"/>
      <c r="G66" s="109" t="s">
        <v>1822</v>
      </c>
      <c r="H66" s="151" t="s">
        <v>1822</v>
      </c>
      <c r="I66" s="276" t="s">
        <v>230</v>
      </c>
      <c r="J66" s="277"/>
      <c r="K66" s="277" t="s">
        <v>301</v>
      </c>
      <c r="P66" s="134" t="e">
        <f>IF(OR(AND(#REF!=1,#REF!=1),AND(#REF!=1,#REF!=1)),1,0)</f>
        <v>#REF!</v>
      </c>
      <c r="Q66" s="164"/>
    </row>
    <row r="67" spans="1:17" s="431" customFormat="1">
      <c r="A67" s="272" t="s">
        <v>1823</v>
      </c>
      <c r="B67" s="273" t="s">
        <v>1645</v>
      </c>
      <c r="C67" s="274" t="s">
        <v>1819</v>
      </c>
      <c r="D67" s="274" t="s">
        <v>1399</v>
      </c>
      <c r="E67" s="274"/>
      <c r="F67" s="274"/>
      <c r="G67" s="109" t="s">
        <v>1824</v>
      </c>
      <c r="H67" s="151" t="s">
        <v>1824</v>
      </c>
      <c r="I67" s="276" t="s">
        <v>226</v>
      </c>
      <c r="J67" s="277"/>
      <c r="K67" s="277"/>
      <c r="P67" s="134" t="e">
        <f>IF(OR(AND(#REF!=1,#REF!=1),AND(#REF!=1,#REF!=1)),1,0)</f>
        <v>#REF!</v>
      </c>
      <c r="Q67" s="164"/>
    </row>
    <row r="68" spans="1:17" s="431" customFormat="1">
      <c r="A68" s="272" t="s">
        <v>1825</v>
      </c>
      <c r="B68" s="273" t="s">
        <v>1645</v>
      </c>
      <c r="C68" s="274" t="s">
        <v>1819</v>
      </c>
      <c r="D68" s="274" t="s">
        <v>1826</v>
      </c>
      <c r="E68" s="274"/>
      <c r="F68" s="274"/>
      <c r="G68" s="109" t="s">
        <v>1827</v>
      </c>
      <c r="H68" s="151" t="s">
        <v>1827</v>
      </c>
      <c r="I68" s="276" t="s">
        <v>230</v>
      </c>
      <c r="J68" s="277" t="s">
        <v>231</v>
      </c>
      <c r="K68" s="277"/>
      <c r="P68" s="134" t="e">
        <f>IF(OR(AND(#REF!=1,#REF!=1),AND(#REF!=1,#REF!=1)),1,0)</f>
        <v>#REF!</v>
      </c>
      <c r="Q68" s="164"/>
    </row>
    <row r="69" spans="1:17" s="431" customFormat="1">
      <c r="A69" s="272" t="s">
        <v>1828</v>
      </c>
      <c r="B69" s="273" t="s">
        <v>1645</v>
      </c>
      <c r="C69" s="274" t="s">
        <v>1819</v>
      </c>
      <c r="D69" s="274" t="s">
        <v>1829</v>
      </c>
      <c r="E69" s="278" t="s">
        <v>567</v>
      </c>
      <c r="F69" s="278"/>
      <c r="G69" s="109" t="s">
        <v>1830</v>
      </c>
      <c r="H69" s="151" t="s">
        <v>1830</v>
      </c>
      <c r="I69" s="276" t="s">
        <v>457</v>
      </c>
      <c r="J69" s="277" t="s">
        <v>231</v>
      </c>
      <c r="K69" s="277"/>
      <c r="P69" s="134" t="e">
        <f>IF(OR(AND(#REF!=1,#REF!=1),AND(#REF!=1,#REF!=1)),1,0)</f>
        <v>#REF!</v>
      </c>
      <c r="Q69" s="164"/>
    </row>
    <row r="70" spans="1:17" s="431" customFormat="1">
      <c r="A70" s="310" t="s">
        <v>1831</v>
      </c>
      <c r="B70" s="274" t="s">
        <v>1645</v>
      </c>
      <c r="C70" s="274" t="s">
        <v>1819</v>
      </c>
      <c r="D70" s="274" t="s">
        <v>1832</v>
      </c>
      <c r="E70" s="274"/>
      <c r="F70" s="274"/>
      <c r="G70" s="109" t="s">
        <v>1833</v>
      </c>
      <c r="H70" s="151" t="s">
        <v>1833</v>
      </c>
      <c r="I70" s="274" t="s">
        <v>230</v>
      </c>
      <c r="J70" s="275" t="s">
        <v>231</v>
      </c>
      <c r="K70" s="275" t="s">
        <v>301</v>
      </c>
      <c r="P70" s="134" t="e">
        <f>IF(OR(AND(#REF!=1,#REF!=1),AND(#REF!=1,#REF!=1)),1,0)</f>
        <v>#REF!</v>
      </c>
      <c r="Q70" s="164"/>
    </row>
    <row r="71" spans="1:17" s="431" customFormat="1">
      <c r="A71" s="310" t="s">
        <v>1834</v>
      </c>
      <c r="B71" s="274" t="s">
        <v>1645</v>
      </c>
      <c r="C71" s="274" t="s">
        <v>1819</v>
      </c>
      <c r="D71" s="274" t="s">
        <v>1835</v>
      </c>
      <c r="E71" s="274"/>
      <c r="F71" s="274"/>
      <c r="G71" s="109" t="s">
        <v>1836</v>
      </c>
      <c r="H71" s="151" t="s">
        <v>1836</v>
      </c>
      <c r="I71" s="274" t="s">
        <v>230</v>
      </c>
      <c r="J71" s="275" t="s">
        <v>231</v>
      </c>
      <c r="K71" s="275" t="s">
        <v>301</v>
      </c>
      <c r="P71" s="134" t="e">
        <f>IF(OR(AND(#REF!=1,#REF!=1),AND(#REF!=1,#REF!=1)),1,0)</f>
        <v>#REF!</v>
      </c>
      <c r="Q71" s="164"/>
    </row>
    <row r="72" spans="1:17" s="431" customFormat="1">
      <c r="A72" s="310" t="s">
        <v>1837</v>
      </c>
      <c r="B72" s="274" t="s">
        <v>1645</v>
      </c>
      <c r="C72" s="274" t="s">
        <v>1819</v>
      </c>
      <c r="D72" s="274" t="s">
        <v>1838</v>
      </c>
      <c r="E72" s="274"/>
      <c r="F72" s="274"/>
      <c r="G72" s="109" t="s">
        <v>1839</v>
      </c>
      <c r="H72" s="151" t="s">
        <v>1839</v>
      </c>
      <c r="I72" s="274" t="s">
        <v>230</v>
      </c>
      <c r="J72" s="275" t="s">
        <v>231</v>
      </c>
      <c r="K72" s="275" t="s">
        <v>301</v>
      </c>
      <c r="P72" s="134" t="e">
        <f>IF(OR(AND(#REF!=1,#REF!=1),AND(#REF!=1,#REF!=1)),1,0)</f>
        <v>#REF!</v>
      </c>
      <c r="Q72" s="164"/>
    </row>
    <row r="73" spans="1:17" s="431" customFormat="1">
      <c r="A73" s="272" t="s">
        <v>1840</v>
      </c>
      <c r="B73" s="273" t="s">
        <v>1645</v>
      </c>
      <c r="C73" s="274" t="s">
        <v>1819</v>
      </c>
      <c r="D73" s="274" t="s">
        <v>1841</v>
      </c>
      <c r="E73" s="274"/>
      <c r="F73" s="274"/>
      <c r="G73" s="109" t="s">
        <v>1842</v>
      </c>
      <c r="H73" s="151" t="s">
        <v>1842</v>
      </c>
      <c r="I73" s="276" t="s">
        <v>230</v>
      </c>
      <c r="J73" s="277" t="s">
        <v>231</v>
      </c>
      <c r="K73" s="277"/>
      <c r="P73" s="134" t="e">
        <f>IF(OR(AND(#REF!=1,#REF!=1),AND(#REF!=1,#REF!=1)),1,0)</f>
        <v>#REF!</v>
      </c>
      <c r="Q73" s="164"/>
    </row>
    <row r="74" spans="1:17" s="431" customFormat="1">
      <c r="A74" s="272" t="s">
        <v>1843</v>
      </c>
      <c r="B74" s="273" t="s">
        <v>1645</v>
      </c>
      <c r="C74" s="274" t="s">
        <v>1819</v>
      </c>
      <c r="D74" s="274" t="s">
        <v>1601</v>
      </c>
      <c r="E74" s="278" t="s">
        <v>1844</v>
      </c>
      <c r="F74" s="278"/>
      <c r="G74" s="109" t="s">
        <v>1845</v>
      </c>
      <c r="H74" s="151" t="s">
        <v>1845</v>
      </c>
      <c r="I74" s="274" t="s">
        <v>230</v>
      </c>
      <c r="J74" s="275"/>
      <c r="K74" s="277"/>
      <c r="P74" s="134" t="e">
        <f>IF(OR(AND(#REF!=1,#REF!=1),AND(#REF!=1,#REF!=1)),1,0)</f>
        <v>#REF!</v>
      </c>
      <c r="Q74" s="164"/>
    </row>
    <row r="75" spans="1:17" s="431" customFormat="1">
      <c r="A75" s="289" t="s">
        <v>1846</v>
      </c>
      <c r="B75" s="273" t="s">
        <v>1645</v>
      </c>
      <c r="C75" s="274" t="s">
        <v>1819</v>
      </c>
      <c r="D75" s="274" t="s">
        <v>1847</v>
      </c>
      <c r="E75" s="274"/>
      <c r="F75" s="274"/>
      <c r="G75" s="109" t="s">
        <v>1848</v>
      </c>
      <c r="H75" s="151" t="s">
        <v>1848</v>
      </c>
      <c r="I75" s="276" t="s">
        <v>230</v>
      </c>
      <c r="J75" s="277"/>
      <c r="K75" s="277" t="s">
        <v>301</v>
      </c>
      <c r="P75" s="134" t="e">
        <f>IF(OR(AND(#REF!=1,#REF!=1),AND(#REF!=1,#REF!=1)),1,0)</f>
        <v>#REF!</v>
      </c>
      <c r="Q75" s="164"/>
    </row>
    <row r="76" spans="1:17" s="431" customFormat="1">
      <c r="A76" s="289" t="s">
        <v>1849</v>
      </c>
      <c r="B76" s="273" t="s">
        <v>1645</v>
      </c>
      <c r="C76" s="274" t="s">
        <v>1819</v>
      </c>
      <c r="D76" s="274" t="s">
        <v>1850</v>
      </c>
      <c r="E76" s="274"/>
      <c r="F76" s="274"/>
      <c r="G76" s="109" t="s">
        <v>1851</v>
      </c>
      <c r="H76" s="151" t="s">
        <v>1851</v>
      </c>
      <c r="I76" s="276" t="s">
        <v>230</v>
      </c>
      <c r="J76" s="277" t="s">
        <v>231</v>
      </c>
      <c r="K76" s="277" t="s">
        <v>301</v>
      </c>
      <c r="P76" s="134" t="e">
        <f>IF(OR(AND(#REF!=1,#REF!=1),AND(#REF!=1,#REF!=1)),1,0)</f>
        <v>#REF!</v>
      </c>
      <c r="Q76" s="164"/>
    </row>
    <row r="77" spans="1:17" s="431" customFormat="1">
      <c r="A77" s="289" t="s">
        <v>1852</v>
      </c>
      <c r="B77" s="273" t="s">
        <v>1645</v>
      </c>
      <c r="C77" s="274" t="s">
        <v>1819</v>
      </c>
      <c r="D77" s="274" t="s">
        <v>1853</v>
      </c>
      <c r="E77" s="274"/>
      <c r="F77" s="274"/>
      <c r="G77" s="109" t="s">
        <v>1854</v>
      </c>
      <c r="H77" s="151" t="s">
        <v>1854</v>
      </c>
      <c r="I77" s="276" t="s">
        <v>230</v>
      </c>
      <c r="J77" s="277"/>
      <c r="K77" s="277" t="s">
        <v>301</v>
      </c>
      <c r="P77" s="134" t="e">
        <f>IF(OR(AND(#REF!=1,#REF!=1),AND(#REF!=1,#REF!=1)),1,0)</f>
        <v>#REF!</v>
      </c>
      <c r="Q77" s="174"/>
    </row>
    <row r="78" spans="1:17" s="431" customFormat="1">
      <c r="A78" s="289" t="s">
        <v>1855</v>
      </c>
      <c r="B78" s="273" t="s">
        <v>1645</v>
      </c>
      <c r="C78" s="274" t="s">
        <v>1819</v>
      </c>
      <c r="D78" s="274" t="s">
        <v>1856</v>
      </c>
      <c r="E78" s="274"/>
      <c r="F78" s="274"/>
      <c r="G78" s="109" t="s">
        <v>1857</v>
      </c>
      <c r="H78" s="151" t="s">
        <v>1857</v>
      </c>
      <c r="I78" s="276" t="s">
        <v>230</v>
      </c>
      <c r="J78" s="277"/>
      <c r="K78" s="277" t="s">
        <v>301</v>
      </c>
      <c r="P78" s="134" t="e">
        <f>IF(OR(AND(#REF!=1,#REF!=1),AND(#REF!=1,#REF!=1)),1,0)</f>
        <v>#REF!</v>
      </c>
      <c r="Q78" s="174"/>
    </row>
    <row r="79" spans="1:17" s="431" customFormat="1">
      <c r="A79" s="289" t="s">
        <v>1858</v>
      </c>
      <c r="B79" s="273" t="s">
        <v>1645</v>
      </c>
      <c r="C79" s="274" t="s">
        <v>1819</v>
      </c>
      <c r="D79" s="274" t="s">
        <v>1859</v>
      </c>
      <c r="E79" s="274"/>
      <c r="F79" s="274"/>
      <c r="G79" s="109" t="s">
        <v>1860</v>
      </c>
      <c r="H79" s="151" t="s">
        <v>1860</v>
      </c>
      <c r="I79" s="276" t="s">
        <v>226</v>
      </c>
      <c r="J79" s="277"/>
      <c r="K79" s="277" t="s">
        <v>301</v>
      </c>
      <c r="P79" s="134" t="e">
        <f>IF(OR(AND(#REF!=1,#REF!=1),AND(#REF!=1,#REF!=1)),1,0)</f>
        <v>#REF!</v>
      </c>
      <c r="Q79" s="164"/>
    </row>
    <row r="80" spans="1:17" s="431" customFormat="1">
      <c r="A80" s="289" t="s">
        <v>1861</v>
      </c>
      <c r="B80" s="273" t="s">
        <v>1645</v>
      </c>
      <c r="C80" s="274" t="s">
        <v>1819</v>
      </c>
      <c r="D80" s="274" t="s">
        <v>1859</v>
      </c>
      <c r="E80" s="274"/>
      <c r="F80" s="274"/>
      <c r="G80" s="109" t="s">
        <v>1862</v>
      </c>
      <c r="H80" s="151" t="s">
        <v>1862</v>
      </c>
      <c r="I80" s="276" t="s">
        <v>226</v>
      </c>
      <c r="J80" s="277"/>
      <c r="K80" s="277" t="s">
        <v>301</v>
      </c>
      <c r="P80" s="134" t="e">
        <f>IF(OR(AND(#REF!=1,#REF!=1),AND(#REF!=1,#REF!=1)),1,0)</f>
        <v>#REF!</v>
      </c>
      <c r="Q80" s="164"/>
    </row>
    <row r="81" spans="1:17" s="431" customFormat="1">
      <c r="A81" s="289" t="s">
        <v>1863</v>
      </c>
      <c r="B81" s="290" t="s">
        <v>1645</v>
      </c>
      <c r="C81" s="291" t="s">
        <v>1819</v>
      </c>
      <c r="D81" s="291" t="s">
        <v>1864</v>
      </c>
      <c r="E81" s="291"/>
      <c r="F81" s="291"/>
      <c r="G81" s="503" t="s">
        <v>1865</v>
      </c>
      <c r="H81" s="252" t="s">
        <v>1865</v>
      </c>
      <c r="I81" s="306" t="s">
        <v>230</v>
      </c>
      <c r="J81" s="293"/>
      <c r="K81" s="293" t="s">
        <v>301</v>
      </c>
      <c r="P81" s="134" t="e">
        <f>IF(OR(AND(#REF!=1,#REF!=1),AND(#REF!=1,#REF!=1)),1,0)</f>
        <v>#REF!</v>
      </c>
      <c r="Q81" s="164"/>
    </row>
    <row r="82" spans="1:17" s="431" customFormat="1" ht="14.65" thickBot="1">
      <c r="A82" s="212" t="s">
        <v>1866</v>
      </c>
      <c r="B82" s="248" t="s">
        <v>47</v>
      </c>
      <c r="C82" s="213"/>
      <c r="D82" s="214">
        <v>62</v>
      </c>
      <c r="E82" s="214"/>
      <c r="F82" s="214"/>
      <c r="G82" s="111" t="s">
        <v>1353</v>
      </c>
      <c r="H82" s="213" t="s">
        <v>1353</v>
      </c>
      <c r="I82" s="213"/>
      <c r="J82" s="215"/>
      <c r="K82" s="213"/>
      <c r="P82" s="134" t="e">
        <f>IF(OR(AND(#REF!=1,#REF!=1),AND(#REF!=1,#REF!=1)),1,0)</f>
        <v>#REF!</v>
      </c>
      <c r="Q82" s="164"/>
    </row>
    <row r="83" spans="1:17" s="431" customFormat="1">
      <c r="A83" s="287" t="s">
        <v>1867</v>
      </c>
      <c r="B83" s="288" t="s">
        <v>1645</v>
      </c>
      <c r="C83" s="270" t="s">
        <v>1868</v>
      </c>
      <c r="D83" s="270">
        <v>31</v>
      </c>
      <c r="E83" s="269" t="s">
        <v>1869</v>
      </c>
      <c r="F83" s="269"/>
      <c r="G83" s="499" t="s">
        <v>848</v>
      </c>
      <c r="H83" s="153" t="s">
        <v>848</v>
      </c>
      <c r="I83" s="153" t="s">
        <v>849</v>
      </c>
      <c r="J83" s="152"/>
      <c r="K83" s="255"/>
      <c r="P83" s="134" t="e">
        <f>IF(OR(AND(#REF!=1,#REF!=1),AND(#REF!=1,#REF!=1)),1,0)</f>
        <v>#REF!</v>
      </c>
      <c r="Q83" s="164"/>
    </row>
    <row r="84" spans="1:17" s="431" customFormat="1">
      <c r="A84" s="272" t="s">
        <v>1870</v>
      </c>
      <c r="B84" s="273" t="s">
        <v>1645</v>
      </c>
      <c r="C84" s="274" t="s">
        <v>1868</v>
      </c>
      <c r="D84" s="274" t="s">
        <v>1871</v>
      </c>
      <c r="E84" s="274"/>
      <c r="F84" s="274"/>
      <c r="G84" s="109" t="s">
        <v>1872</v>
      </c>
      <c r="H84" s="151" t="s">
        <v>1872</v>
      </c>
      <c r="I84" s="276" t="s">
        <v>226</v>
      </c>
      <c r="J84" s="277"/>
      <c r="K84" s="277"/>
      <c r="P84" s="134" t="e">
        <f>IF(OR(AND(#REF!=1,#REF!=1),AND(#REF!=1,#REF!=1)),1,0)</f>
        <v>#REF!</v>
      </c>
      <c r="Q84" s="164"/>
    </row>
    <row r="85" spans="1:17" s="431" customFormat="1">
      <c r="A85" s="272" t="s">
        <v>1873</v>
      </c>
      <c r="B85" s="273" t="s">
        <v>1645</v>
      </c>
      <c r="C85" s="274" t="s">
        <v>1868</v>
      </c>
      <c r="D85" s="274" t="s">
        <v>1874</v>
      </c>
      <c r="E85" s="274"/>
      <c r="F85" s="274"/>
      <c r="G85" s="109" t="s">
        <v>1875</v>
      </c>
      <c r="H85" s="151" t="s">
        <v>1875</v>
      </c>
      <c r="I85" s="276" t="s">
        <v>230</v>
      </c>
      <c r="J85" s="277" t="s">
        <v>231</v>
      </c>
      <c r="K85" s="277"/>
      <c r="P85" s="134" t="e">
        <f>IF(OR(AND(#REF!=1,#REF!=1),AND(#REF!=1,#REF!=1)),1,0)</f>
        <v>#REF!</v>
      </c>
      <c r="Q85" s="164"/>
    </row>
    <row r="86" spans="1:17" s="431" customFormat="1">
      <c r="A86" s="272" t="s">
        <v>1876</v>
      </c>
      <c r="B86" s="273" t="s">
        <v>1645</v>
      </c>
      <c r="C86" s="274" t="s">
        <v>1868</v>
      </c>
      <c r="D86" s="274" t="s">
        <v>1877</v>
      </c>
      <c r="E86" s="274"/>
      <c r="F86" s="274"/>
      <c r="G86" s="109" t="s">
        <v>1878</v>
      </c>
      <c r="H86" s="151" t="s">
        <v>1878</v>
      </c>
      <c r="I86" s="276" t="s">
        <v>230</v>
      </c>
      <c r="J86" s="277" t="s">
        <v>231</v>
      </c>
      <c r="K86" s="277"/>
      <c r="P86" s="134" t="e">
        <f>IF(OR(AND(#REF!=1,#REF!=1),AND(#REF!=1,#REF!=1)),1,0)</f>
        <v>#REF!</v>
      </c>
      <c r="Q86" s="164"/>
    </row>
    <row r="87" spans="1:17" s="431" customFormat="1">
      <c r="A87" s="272" t="s">
        <v>1879</v>
      </c>
      <c r="B87" s="273" t="s">
        <v>1645</v>
      </c>
      <c r="C87" s="274" t="s">
        <v>1868</v>
      </c>
      <c r="D87" s="274" t="s">
        <v>1880</v>
      </c>
      <c r="E87" s="274"/>
      <c r="F87" s="274"/>
      <c r="G87" s="109" t="s">
        <v>1881</v>
      </c>
      <c r="H87" s="151" t="s">
        <v>1881</v>
      </c>
      <c r="I87" s="276" t="s">
        <v>230</v>
      </c>
      <c r="J87" s="277" t="s">
        <v>231</v>
      </c>
      <c r="K87" s="277"/>
      <c r="P87" s="134" t="e">
        <f>IF(OR(AND(#REF!=1,#REF!=1),AND(#REF!=1,#REF!=1)),1,0)</f>
        <v>#REF!</v>
      </c>
      <c r="Q87" s="164"/>
    </row>
    <row r="88" spans="1:17" s="431" customFormat="1">
      <c r="A88" s="272" t="s">
        <v>1882</v>
      </c>
      <c r="B88" s="273" t="s">
        <v>1645</v>
      </c>
      <c r="C88" s="274" t="s">
        <v>1868</v>
      </c>
      <c r="D88" s="274" t="s">
        <v>1883</v>
      </c>
      <c r="E88" s="275"/>
      <c r="F88" s="275"/>
      <c r="G88" s="109" t="s">
        <v>1884</v>
      </c>
      <c r="H88" s="151" t="s">
        <v>1884</v>
      </c>
      <c r="I88" s="276" t="s">
        <v>226</v>
      </c>
      <c r="J88" s="277"/>
      <c r="K88" s="277"/>
      <c r="P88" s="134" t="e">
        <f>IF(OR(AND(#REF!=1,#REF!=1),AND(#REF!=1,#REF!=1)),1,0)</f>
        <v>#REF!</v>
      </c>
      <c r="Q88" s="164"/>
    </row>
    <row r="89" spans="1:17" s="431" customFormat="1">
      <c r="A89" s="272" t="s">
        <v>1885</v>
      </c>
      <c r="B89" s="273" t="s">
        <v>1645</v>
      </c>
      <c r="C89" s="274" t="s">
        <v>1868</v>
      </c>
      <c r="D89" s="274" t="s">
        <v>1886</v>
      </c>
      <c r="E89" s="274"/>
      <c r="F89" s="274"/>
      <c r="G89" s="109" t="s">
        <v>1887</v>
      </c>
      <c r="H89" s="151" t="s">
        <v>1887</v>
      </c>
      <c r="I89" s="276" t="s">
        <v>230</v>
      </c>
      <c r="J89" s="277"/>
      <c r="K89" s="277"/>
      <c r="P89" s="134" t="e">
        <f>IF(OR(AND(#REF!=1,#REF!=1),AND(#REF!=1,#REF!=1)),1,0)</f>
        <v>#REF!</v>
      </c>
      <c r="Q89" s="164"/>
    </row>
    <row r="90" spans="1:17" s="431" customFormat="1">
      <c r="A90" s="272" t="s">
        <v>1888</v>
      </c>
      <c r="B90" s="273" t="s">
        <v>1645</v>
      </c>
      <c r="C90" s="274" t="s">
        <v>1868</v>
      </c>
      <c r="D90" s="274" t="s">
        <v>1889</v>
      </c>
      <c r="E90" s="274"/>
      <c r="F90" s="274"/>
      <c r="G90" s="109" t="s">
        <v>1890</v>
      </c>
      <c r="H90" s="151" t="s">
        <v>1890</v>
      </c>
      <c r="I90" s="276" t="s">
        <v>230</v>
      </c>
      <c r="J90" s="277" t="s">
        <v>231</v>
      </c>
      <c r="K90" s="277"/>
      <c r="P90" s="134" t="e">
        <f>IF(OR(AND(#REF!=1,#REF!=1),AND(#REF!=1,#REF!=1)),1,0)</f>
        <v>#REF!</v>
      </c>
      <c r="Q90" s="164"/>
    </row>
    <row r="91" spans="1:17" s="431" customFormat="1">
      <c r="A91" s="272" t="s">
        <v>1891</v>
      </c>
      <c r="B91" s="273" t="s">
        <v>1645</v>
      </c>
      <c r="C91" s="274" t="s">
        <v>1868</v>
      </c>
      <c r="D91" s="274" t="s">
        <v>1892</v>
      </c>
      <c r="E91" s="274"/>
      <c r="F91" s="274"/>
      <c r="G91" s="109" t="s">
        <v>1893</v>
      </c>
      <c r="H91" s="151" t="s">
        <v>1893</v>
      </c>
      <c r="I91" s="276" t="s">
        <v>226</v>
      </c>
      <c r="J91" s="277"/>
      <c r="K91" s="277"/>
      <c r="P91" s="134" t="e">
        <f>IF(OR(AND(#REF!=1,#REF!=1),AND(#REF!=1,#REF!=1)),1,0)</f>
        <v>#REF!</v>
      </c>
      <c r="Q91" s="164"/>
    </row>
    <row r="92" spans="1:17" s="431" customFormat="1">
      <c r="A92" s="272" t="s">
        <v>1894</v>
      </c>
      <c r="B92" s="273" t="s">
        <v>1645</v>
      </c>
      <c r="C92" s="274" t="s">
        <v>1868</v>
      </c>
      <c r="D92" s="274" t="s">
        <v>1895</v>
      </c>
      <c r="E92" s="274"/>
      <c r="F92" s="274"/>
      <c r="G92" s="109" t="s">
        <v>1896</v>
      </c>
      <c r="H92" s="151" t="s">
        <v>1896</v>
      </c>
      <c r="I92" s="276" t="s">
        <v>226</v>
      </c>
      <c r="J92" s="277"/>
      <c r="K92" s="277"/>
      <c r="P92" s="134" t="e">
        <f>IF(OR(AND(#REF!=1,#REF!=1),AND(#REF!=1,#REF!=1)),1,0)</f>
        <v>#REF!</v>
      </c>
      <c r="Q92" s="164"/>
    </row>
    <row r="93" spans="1:17" s="431" customFormat="1">
      <c r="A93" s="289" t="s">
        <v>1897</v>
      </c>
      <c r="B93" s="273" t="s">
        <v>1645</v>
      </c>
      <c r="C93" s="274" t="s">
        <v>1868</v>
      </c>
      <c r="D93" s="274" t="s">
        <v>839</v>
      </c>
      <c r="E93" s="274"/>
      <c r="F93" s="274"/>
      <c r="G93" s="519" t="s">
        <v>1898</v>
      </c>
      <c r="H93" s="279" t="s">
        <v>1898</v>
      </c>
      <c r="I93" s="276" t="s">
        <v>226</v>
      </c>
      <c r="J93" s="277"/>
      <c r="K93" s="277" t="s">
        <v>301</v>
      </c>
      <c r="P93" s="134" t="e">
        <f>IF(OR(AND(#REF!=1,#REF!=1),AND(#REF!=1,#REF!=1)),1,0)</f>
        <v>#REF!</v>
      </c>
      <c r="Q93" s="164"/>
    </row>
    <row r="94" spans="1:17" s="431" customFormat="1" ht="14.65" thickBot="1">
      <c r="A94" s="219" t="s">
        <v>1899</v>
      </c>
      <c r="B94" s="220" t="s">
        <v>47</v>
      </c>
      <c r="C94" s="221"/>
      <c r="D94" s="222">
        <v>81</v>
      </c>
      <c r="E94" s="222"/>
      <c r="F94" s="222"/>
      <c r="G94" s="111" t="s">
        <v>1385</v>
      </c>
      <c r="H94" s="221" t="s">
        <v>1385</v>
      </c>
      <c r="I94" s="396"/>
      <c r="J94" s="300"/>
      <c r="K94" s="300"/>
      <c r="P94" s="134" t="e">
        <f>IF(OR(AND(#REF!=1,#REF!=1),AND(#REF!=1,#REF!=1)),1,0)</f>
        <v>#REF!</v>
      </c>
      <c r="Q94" s="164"/>
    </row>
    <row r="95" spans="1:17" s="431" customFormat="1">
      <c r="A95" s="312" t="s">
        <v>1900</v>
      </c>
      <c r="B95" s="313" t="s">
        <v>1645</v>
      </c>
      <c r="C95" s="314" t="s">
        <v>1901</v>
      </c>
      <c r="D95" s="314">
        <v>35</v>
      </c>
      <c r="E95" s="314"/>
      <c r="F95" s="314"/>
      <c r="G95" s="499" t="s">
        <v>1902</v>
      </c>
      <c r="H95" s="407" t="s">
        <v>1902</v>
      </c>
      <c r="I95" s="432" t="s">
        <v>283</v>
      </c>
      <c r="J95" s="318" t="s">
        <v>231</v>
      </c>
      <c r="K95" s="318"/>
      <c r="P95" s="134" t="e">
        <f>IF(OR(AND(#REF!=1,#REF!=1),AND(#REF!=1,#REF!=1)),1,0)</f>
        <v>#REF!</v>
      </c>
      <c r="Q95" s="164"/>
    </row>
    <row r="96" spans="1:17" s="431" customFormat="1">
      <c r="A96" s="272" t="s">
        <v>1903</v>
      </c>
      <c r="B96" s="273" t="s">
        <v>1645</v>
      </c>
      <c r="C96" s="274" t="s">
        <v>1901</v>
      </c>
      <c r="D96" s="274">
        <v>35</v>
      </c>
      <c r="E96" s="274"/>
      <c r="F96" s="274"/>
      <c r="G96" s="109" t="s">
        <v>1904</v>
      </c>
      <c r="H96" s="151" t="s">
        <v>1904</v>
      </c>
      <c r="I96" s="276" t="s">
        <v>1905</v>
      </c>
      <c r="J96" s="277" t="s">
        <v>231</v>
      </c>
      <c r="K96" s="277"/>
      <c r="P96" s="134" t="e">
        <f>IF(OR(AND(#REF!=1,#REF!=1),AND(#REF!=1,#REF!=1)),1,0)</f>
        <v>#REF!</v>
      </c>
      <c r="Q96" s="164"/>
    </row>
    <row r="97" spans="1:17" s="431" customFormat="1">
      <c r="A97" s="289" t="s">
        <v>1906</v>
      </c>
      <c r="B97" s="273" t="s">
        <v>1645</v>
      </c>
      <c r="C97" s="274" t="s">
        <v>1901</v>
      </c>
      <c r="D97" s="274">
        <v>36</v>
      </c>
      <c r="E97" s="274"/>
      <c r="F97" s="274"/>
      <c r="G97" s="109" t="s">
        <v>1907</v>
      </c>
      <c r="H97" s="151" t="s">
        <v>1907</v>
      </c>
      <c r="I97" s="276" t="s">
        <v>230</v>
      </c>
      <c r="J97" s="277" t="s">
        <v>231</v>
      </c>
      <c r="K97" s="277" t="s">
        <v>301</v>
      </c>
      <c r="P97" s="134" t="e">
        <f>IF(OR(AND(#REF!=1,#REF!=1),AND(#REF!=1,#REF!=1)),1,0)</f>
        <v>#REF!</v>
      </c>
      <c r="Q97" s="164"/>
    </row>
    <row r="98" spans="1:17" s="431" customFormat="1">
      <c r="A98" s="272" t="s">
        <v>1908</v>
      </c>
      <c r="B98" s="273" t="s">
        <v>1645</v>
      </c>
      <c r="C98" s="274" t="s">
        <v>1901</v>
      </c>
      <c r="D98" s="274">
        <v>38</v>
      </c>
      <c r="E98" s="278" t="s">
        <v>1909</v>
      </c>
      <c r="F98" s="278"/>
      <c r="G98" s="109" t="s">
        <v>1910</v>
      </c>
      <c r="H98" s="151" t="s">
        <v>1910</v>
      </c>
      <c r="I98" s="276" t="s">
        <v>230</v>
      </c>
      <c r="J98" s="277" t="s">
        <v>231</v>
      </c>
      <c r="K98" s="277"/>
      <c r="P98" s="134" t="e">
        <f>IF(OR(AND(#REF!=1,#REF!=1),AND(#REF!=1,#REF!=1)),1,0)</f>
        <v>#REF!</v>
      </c>
      <c r="Q98" s="164"/>
    </row>
    <row r="99" spans="1:17" s="431" customFormat="1">
      <c r="A99" s="289" t="s">
        <v>1911</v>
      </c>
      <c r="B99" s="273" t="s">
        <v>1645</v>
      </c>
      <c r="C99" s="274" t="s">
        <v>1901</v>
      </c>
      <c r="D99" s="274" t="s">
        <v>948</v>
      </c>
      <c r="E99" s="274"/>
      <c r="F99" s="274"/>
      <c r="G99" s="109" t="s">
        <v>1912</v>
      </c>
      <c r="H99" s="151" t="s">
        <v>1912</v>
      </c>
      <c r="I99" s="276" t="s">
        <v>230</v>
      </c>
      <c r="J99" s="277" t="s">
        <v>231</v>
      </c>
      <c r="K99" s="277" t="s">
        <v>301</v>
      </c>
      <c r="P99" s="134" t="e">
        <f>IF(OR(AND(#REF!=1,#REF!=1),AND(#REF!=1,#REF!=1)),1,0)</f>
        <v>#REF!</v>
      </c>
      <c r="Q99" s="164"/>
    </row>
    <row r="100" spans="1:17" s="431" customFormat="1">
      <c r="A100" s="289" t="s">
        <v>1913</v>
      </c>
      <c r="B100" s="273" t="s">
        <v>1645</v>
      </c>
      <c r="C100" s="274" t="s">
        <v>1901</v>
      </c>
      <c r="D100" s="274" t="s">
        <v>952</v>
      </c>
      <c r="E100" s="274"/>
      <c r="F100" s="274"/>
      <c r="G100" s="109" t="s">
        <v>1914</v>
      </c>
      <c r="H100" s="151" t="s">
        <v>1914</v>
      </c>
      <c r="I100" s="276" t="s">
        <v>230</v>
      </c>
      <c r="J100" s="277" t="s">
        <v>231</v>
      </c>
      <c r="K100" s="277" t="s">
        <v>301</v>
      </c>
      <c r="P100" s="134" t="e">
        <f>IF(OR(AND(#REF!=1,#REF!=1),AND(#REF!=1,#REF!=1)),1,0)</f>
        <v>#REF!</v>
      </c>
      <c r="Q100" s="164"/>
    </row>
    <row r="101" spans="1:17" s="431" customFormat="1">
      <c r="A101" s="289" t="s">
        <v>1915</v>
      </c>
      <c r="B101" s="273" t="s">
        <v>1645</v>
      </c>
      <c r="C101" s="274" t="s">
        <v>1901</v>
      </c>
      <c r="D101" s="274" t="s">
        <v>955</v>
      </c>
      <c r="E101" s="274"/>
      <c r="F101" s="274"/>
      <c r="G101" s="109" t="s">
        <v>1916</v>
      </c>
      <c r="H101" s="151" t="s">
        <v>1916</v>
      </c>
      <c r="I101" s="276" t="s">
        <v>230</v>
      </c>
      <c r="J101" s="277" t="s">
        <v>231</v>
      </c>
      <c r="K101" s="277" t="s">
        <v>301</v>
      </c>
      <c r="P101" s="134" t="e">
        <f>IF(OR(AND(#REF!=1,#REF!=1),AND(#REF!=1,#REF!=1)),1,0)</f>
        <v>#REF!</v>
      </c>
      <c r="Q101" s="164"/>
    </row>
    <row r="102" spans="1:17" s="431" customFormat="1">
      <c r="A102" s="289" t="s">
        <v>1917</v>
      </c>
      <c r="B102" s="273" t="s">
        <v>1645</v>
      </c>
      <c r="C102" s="274" t="s">
        <v>1901</v>
      </c>
      <c r="D102" s="274" t="s">
        <v>958</v>
      </c>
      <c r="E102" s="274"/>
      <c r="F102" s="274"/>
      <c r="G102" s="109" t="s">
        <v>1918</v>
      </c>
      <c r="H102" s="151" t="s">
        <v>1918</v>
      </c>
      <c r="I102" s="276" t="s">
        <v>230</v>
      </c>
      <c r="J102" s="277" t="s">
        <v>231</v>
      </c>
      <c r="K102" s="277" t="s">
        <v>301</v>
      </c>
      <c r="P102" s="134" t="e">
        <f>IF(OR(AND(#REF!=1,#REF!=1),AND(#REF!=1,#REF!=1)),1,0)</f>
        <v>#REF!</v>
      </c>
      <c r="Q102" s="164"/>
    </row>
    <row r="103" spans="1:17" s="431" customFormat="1">
      <c r="A103" s="289" t="s">
        <v>1919</v>
      </c>
      <c r="B103" s="273" t="s">
        <v>1645</v>
      </c>
      <c r="C103" s="274" t="s">
        <v>1901</v>
      </c>
      <c r="D103" s="274" t="s">
        <v>961</v>
      </c>
      <c r="E103" s="274"/>
      <c r="F103" s="274"/>
      <c r="G103" s="109" t="s">
        <v>1920</v>
      </c>
      <c r="H103" s="151" t="s">
        <v>1920</v>
      </c>
      <c r="I103" s="276" t="s">
        <v>230</v>
      </c>
      <c r="J103" s="277" t="s">
        <v>231</v>
      </c>
      <c r="K103" s="277" t="s">
        <v>301</v>
      </c>
      <c r="P103" s="134" t="e">
        <f>IF(OR(AND(#REF!=1,#REF!=1),AND(#REF!=1,#REF!=1)),1,0)</f>
        <v>#REF!</v>
      </c>
      <c r="Q103" s="164"/>
    </row>
    <row r="104" spans="1:17" s="431" customFormat="1">
      <c r="A104" s="289" t="s">
        <v>1921</v>
      </c>
      <c r="B104" s="273" t="s">
        <v>1645</v>
      </c>
      <c r="C104" s="274" t="s">
        <v>1901</v>
      </c>
      <c r="D104" s="274" t="s">
        <v>1922</v>
      </c>
      <c r="E104" s="274"/>
      <c r="F104" s="274"/>
      <c r="G104" s="109" t="s">
        <v>1923</v>
      </c>
      <c r="H104" s="151" t="s">
        <v>1923</v>
      </c>
      <c r="I104" s="276" t="s">
        <v>1905</v>
      </c>
      <c r="J104" s="277" t="s">
        <v>231</v>
      </c>
      <c r="K104" s="277" t="s">
        <v>301</v>
      </c>
      <c r="P104" s="134" t="e">
        <f>IF(OR(AND(#REF!=1,#REF!=1),AND(#REF!=1,#REF!=1)),1,0)</f>
        <v>#REF!</v>
      </c>
      <c r="Q104" s="164"/>
    </row>
    <row r="105" spans="1:17" s="431" customFormat="1">
      <c r="A105" s="289" t="s">
        <v>1924</v>
      </c>
      <c r="B105" s="273" t="s">
        <v>1645</v>
      </c>
      <c r="C105" s="274" t="s">
        <v>1901</v>
      </c>
      <c r="D105" s="274" t="s">
        <v>1925</v>
      </c>
      <c r="E105" s="274"/>
      <c r="F105" s="274"/>
      <c r="G105" s="109" t="s">
        <v>1926</v>
      </c>
      <c r="H105" s="151" t="s">
        <v>1926</v>
      </c>
      <c r="I105" s="276" t="s">
        <v>1905</v>
      </c>
      <c r="J105" s="277" t="s">
        <v>231</v>
      </c>
      <c r="K105" s="277" t="s">
        <v>301</v>
      </c>
      <c r="P105" s="134" t="e">
        <f>IF(OR(AND(#REF!=1,#REF!=1),AND(#REF!=1,#REF!=1)),1,0)</f>
        <v>#REF!</v>
      </c>
      <c r="Q105" s="164"/>
    </row>
    <row r="106" spans="1:17" s="431" customFormat="1">
      <c r="A106" s="289" t="s">
        <v>1927</v>
      </c>
      <c r="B106" s="273" t="s">
        <v>1645</v>
      </c>
      <c r="C106" s="274" t="s">
        <v>1901</v>
      </c>
      <c r="D106" s="274" t="s">
        <v>1928</v>
      </c>
      <c r="E106" s="274"/>
      <c r="F106" s="274"/>
      <c r="G106" s="109" t="s">
        <v>1929</v>
      </c>
      <c r="H106" s="151" t="s">
        <v>1929</v>
      </c>
      <c r="I106" s="276" t="s">
        <v>1905</v>
      </c>
      <c r="J106" s="277" t="s">
        <v>231</v>
      </c>
      <c r="K106" s="277" t="s">
        <v>301</v>
      </c>
      <c r="P106" s="134" t="e">
        <f>IF(OR(AND(#REF!=1,#REF!=1),AND(#REF!=1,#REF!=1)),1,0)</f>
        <v>#REF!</v>
      </c>
      <c r="Q106" s="164"/>
    </row>
    <row r="107" spans="1:17" s="431" customFormat="1">
      <c r="A107" s="289" t="s">
        <v>1930</v>
      </c>
      <c r="B107" s="273" t="s">
        <v>1645</v>
      </c>
      <c r="C107" s="274" t="s">
        <v>1901</v>
      </c>
      <c r="D107" s="274" t="s">
        <v>1931</v>
      </c>
      <c r="E107" s="274"/>
      <c r="F107" s="274"/>
      <c r="G107" s="109" t="s">
        <v>1932</v>
      </c>
      <c r="H107" s="151" t="s">
        <v>1932</v>
      </c>
      <c r="I107" s="276" t="s">
        <v>1905</v>
      </c>
      <c r="J107" s="277" t="s">
        <v>231</v>
      </c>
      <c r="K107" s="277" t="s">
        <v>301</v>
      </c>
      <c r="P107" s="134" t="e">
        <f>IF(OR(AND(#REF!=1,#REF!=1),AND(#REF!=1,#REF!=1)),1,0)</f>
        <v>#REF!</v>
      </c>
      <c r="Q107" s="164"/>
    </row>
    <row r="108" spans="1:17" s="431" customFormat="1">
      <c r="A108" s="289" t="s">
        <v>1933</v>
      </c>
      <c r="B108" s="273" t="s">
        <v>1645</v>
      </c>
      <c r="C108" s="274" t="s">
        <v>1901</v>
      </c>
      <c r="D108" s="274">
        <v>39</v>
      </c>
      <c r="E108" s="274"/>
      <c r="F108" s="274"/>
      <c r="G108" s="109" t="s">
        <v>1934</v>
      </c>
      <c r="H108" s="151" t="s">
        <v>1934</v>
      </c>
      <c r="I108" s="276" t="s">
        <v>230</v>
      </c>
      <c r="J108" s="277" t="s">
        <v>231</v>
      </c>
      <c r="K108" s="277" t="s">
        <v>301</v>
      </c>
      <c r="P108" s="134" t="e">
        <f>IF(OR(AND(#REF!=1,#REF!=1),AND(#REF!=1,#REF!=1)),1,0)</f>
        <v>#REF!</v>
      </c>
      <c r="Q108" s="164"/>
    </row>
    <row r="109" spans="1:17" s="431" customFormat="1">
      <c r="A109" s="289" t="s">
        <v>1935</v>
      </c>
      <c r="B109" s="273" t="s">
        <v>1645</v>
      </c>
      <c r="C109" s="274" t="s">
        <v>1901</v>
      </c>
      <c r="D109" s="274" t="s">
        <v>1623</v>
      </c>
      <c r="E109" s="274"/>
      <c r="F109" s="274"/>
      <c r="G109" s="109" t="s">
        <v>1936</v>
      </c>
      <c r="H109" s="151" t="s">
        <v>1936</v>
      </c>
      <c r="I109" s="276" t="s">
        <v>283</v>
      </c>
      <c r="J109" s="277" t="s">
        <v>231</v>
      </c>
      <c r="K109" s="277" t="s">
        <v>301</v>
      </c>
      <c r="P109" s="134" t="e">
        <f>IF(OR(AND(#REF!=1,#REF!=1),AND(#REF!=1,#REF!=1)),1,0)</f>
        <v>#REF!</v>
      </c>
      <c r="Q109" s="164"/>
    </row>
    <row r="110" spans="1:17" s="431" customFormat="1">
      <c r="A110" s="289" t="s">
        <v>1937</v>
      </c>
      <c r="B110" s="273" t="s">
        <v>1645</v>
      </c>
      <c r="C110" s="274" t="s">
        <v>1901</v>
      </c>
      <c r="D110" s="274" t="s">
        <v>1623</v>
      </c>
      <c r="E110" s="274"/>
      <c r="F110" s="274"/>
      <c r="G110" s="109" t="s">
        <v>1938</v>
      </c>
      <c r="H110" s="151" t="s">
        <v>1938</v>
      </c>
      <c r="I110" s="276" t="s">
        <v>1905</v>
      </c>
      <c r="J110" s="277" t="s">
        <v>231</v>
      </c>
      <c r="K110" s="277" t="s">
        <v>301</v>
      </c>
      <c r="P110" s="134" t="e">
        <f>IF(OR(AND(#REF!=1,#REF!=1),AND(#REF!=1,#REF!=1)),1,0)</f>
        <v>#REF!</v>
      </c>
      <c r="Q110" s="164"/>
    </row>
    <row r="111" spans="1:17" s="431" customFormat="1">
      <c r="A111" s="289" t="s">
        <v>1939</v>
      </c>
      <c r="B111" s="273" t="s">
        <v>1645</v>
      </c>
      <c r="C111" s="274" t="s">
        <v>1901</v>
      </c>
      <c r="D111" s="274">
        <v>40</v>
      </c>
      <c r="E111" s="274"/>
      <c r="F111" s="274"/>
      <c r="G111" s="109" t="s">
        <v>1940</v>
      </c>
      <c r="H111" s="151" t="s">
        <v>1940</v>
      </c>
      <c r="I111" s="276" t="s">
        <v>230</v>
      </c>
      <c r="J111" s="277" t="s">
        <v>231</v>
      </c>
      <c r="K111" s="277" t="s">
        <v>301</v>
      </c>
      <c r="P111" s="134" t="e">
        <f>IF(OR(AND(#REF!=1,#REF!=1),AND(#REF!=1,#REF!=1)),1,0)</f>
        <v>#REF!</v>
      </c>
      <c r="Q111" s="164"/>
    </row>
    <row r="112" spans="1:17" s="431" customFormat="1">
      <c r="A112" s="289" t="s">
        <v>1941</v>
      </c>
      <c r="B112" s="273" t="s">
        <v>1645</v>
      </c>
      <c r="C112" s="274" t="s">
        <v>1901</v>
      </c>
      <c r="D112" s="274" t="s">
        <v>1477</v>
      </c>
      <c r="E112" s="274"/>
      <c r="F112" s="274"/>
      <c r="G112" s="109" t="s">
        <v>1942</v>
      </c>
      <c r="H112" s="151" t="s">
        <v>1942</v>
      </c>
      <c r="I112" s="276" t="s">
        <v>230</v>
      </c>
      <c r="J112" s="277" t="s">
        <v>231</v>
      </c>
      <c r="K112" s="277" t="s">
        <v>301</v>
      </c>
      <c r="P112" s="134" t="e">
        <f>IF(OR(AND(#REF!=1,#REF!=1),AND(#REF!=1,#REF!=1)),1,0)</f>
        <v>#REF!</v>
      </c>
      <c r="Q112" s="164"/>
    </row>
    <row r="113" spans="1:17" s="431" customFormat="1">
      <c r="A113" s="289" t="s">
        <v>1943</v>
      </c>
      <c r="B113" s="273" t="s">
        <v>1645</v>
      </c>
      <c r="C113" s="274" t="s">
        <v>1901</v>
      </c>
      <c r="D113" s="274" t="s">
        <v>455</v>
      </c>
      <c r="E113" s="274"/>
      <c r="F113" s="274"/>
      <c r="G113" s="109" t="s">
        <v>1944</v>
      </c>
      <c r="H113" s="151" t="s">
        <v>1944</v>
      </c>
      <c r="I113" s="276" t="s">
        <v>230</v>
      </c>
      <c r="J113" s="277" t="s">
        <v>231</v>
      </c>
      <c r="K113" s="277" t="s">
        <v>301</v>
      </c>
      <c r="P113" s="134" t="e">
        <f>IF(OR(AND(#REF!=1,#REF!=1),AND(#REF!=1,#REF!=1)),1,0)</f>
        <v>#REF!</v>
      </c>
      <c r="Q113" s="164"/>
    </row>
    <row r="114" spans="1:17" s="431" customFormat="1">
      <c r="A114" s="289" t="s">
        <v>1945</v>
      </c>
      <c r="B114" s="273" t="s">
        <v>1645</v>
      </c>
      <c r="C114" s="274" t="s">
        <v>1901</v>
      </c>
      <c r="D114" s="274" t="s">
        <v>462</v>
      </c>
      <c r="E114" s="274"/>
      <c r="F114" s="274"/>
      <c r="G114" s="109" t="s">
        <v>1946</v>
      </c>
      <c r="H114" s="151" t="s">
        <v>1946</v>
      </c>
      <c r="I114" s="276" t="s">
        <v>230</v>
      </c>
      <c r="J114" s="277" t="s">
        <v>231</v>
      </c>
      <c r="K114" s="277" t="s">
        <v>301</v>
      </c>
      <c r="P114" s="134" t="e">
        <f>IF(OR(AND(#REF!=1,#REF!=1),AND(#REF!=1,#REF!=1)),1,0)</f>
        <v>#REF!</v>
      </c>
      <c r="Q114" s="164"/>
    </row>
    <row r="115" spans="1:17" s="431" customFormat="1">
      <c r="A115" s="289" t="s">
        <v>1947</v>
      </c>
      <c r="B115" s="273" t="s">
        <v>1645</v>
      </c>
      <c r="C115" s="274" t="s">
        <v>1901</v>
      </c>
      <c r="D115" s="274" t="s">
        <v>1948</v>
      </c>
      <c r="E115" s="274"/>
      <c r="F115" s="274"/>
      <c r="G115" s="109" t="s">
        <v>1949</v>
      </c>
      <c r="H115" s="151" t="s">
        <v>1949</v>
      </c>
      <c r="I115" s="276" t="s">
        <v>230</v>
      </c>
      <c r="J115" s="277" t="s">
        <v>231</v>
      </c>
      <c r="K115" s="277" t="s">
        <v>301</v>
      </c>
      <c r="P115" s="134" t="e">
        <f>IF(OR(AND(#REF!=1,#REF!=1),AND(#REF!=1,#REF!=1)),1,0)</f>
        <v>#REF!</v>
      </c>
      <c r="Q115" s="164"/>
    </row>
    <row r="116" spans="1:17" s="431" customFormat="1">
      <c r="A116" s="289" t="s">
        <v>1950</v>
      </c>
      <c r="B116" s="273" t="s">
        <v>1645</v>
      </c>
      <c r="C116" s="274" t="s">
        <v>1901</v>
      </c>
      <c r="D116" s="274" t="s">
        <v>470</v>
      </c>
      <c r="E116" s="274"/>
      <c r="F116" s="274"/>
      <c r="G116" s="109" t="s">
        <v>1951</v>
      </c>
      <c r="H116" s="151" t="s">
        <v>1951</v>
      </c>
      <c r="I116" s="276" t="s">
        <v>230</v>
      </c>
      <c r="J116" s="277" t="s">
        <v>231</v>
      </c>
      <c r="K116" s="277" t="s">
        <v>301</v>
      </c>
      <c r="P116" s="134" t="e">
        <f>IF(OR(AND(#REF!=1,#REF!=1),AND(#REF!=1,#REF!=1)),1,0)</f>
        <v>#REF!</v>
      </c>
      <c r="Q116" s="164"/>
    </row>
    <row r="117" spans="1:17" s="431" customFormat="1">
      <c r="A117" s="289" t="s">
        <v>1952</v>
      </c>
      <c r="B117" s="273" t="s">
        <v>1645</v>
      </c>
      <c r="C117" s="274" t="s">
        <v>1901</v>
      </c>
      <c r="D117" s="274" t="s">
        <v>1953</v>
      </c>
      <c r="E117" s="274"/>
      <c r="F117" s="274"/>
      <c r="G117" s="109" t="s">
        <v>1954</v>
      </c>
      <c r="H117" s="151" t="s">
        <v>1954</v>
      </c>
      <c r="I117" s="276" t="s">
        <v>230</v>
      </c>
      <c r="J117" s="277" t="s">
        <v>231</v>
      </c>
      <c r="K117" s="277" t="s">
        <v>301</v>
      </c>
      <c r="P117" s="134" t="e">
        <f>IF(OR(AND(#REF!=1,#REF!=1),AND(#REF!=1,#REF!=1)),1,0)</f>
        <v>#REF!</v>
      </c>
      <c r="Q117" s="164"/>
    </row>
    <row r="118" spans="1:17" s="431" customFormat="1">
      <c r="A118" s="289" t="s">
        <v>1955</v>
      </c>
      <c r="B118" s="273" t="s">
        <v>1645</v>
      </c>
      <c r="C118" s="274" t="s">
        <v>1901</v>
      </c>
      <c r="D118" s="274" t="s">
        <v>1956</v>
      </c>
      <c r="E118" s="274"/>
      <c r="F118" s="274"/>
      <c r="G118" s="109" t="s">
        <v>1957</v>
      </c>
      <c r="H118" s="151" t="s">
        <v>1957</v>
      </c>
      <c r="I118" s="276" t="s">
        <v>230</v>
      </c>
      <c r="J118" s="277" t="s">
        <v>231</v>
      </c>
      <c r="K118" s="277" t="s">
        <v>301</v>
      </c>
      <c r="P118" s="134" t="e">
        <f>IF(OR(AND(#REF!=1,#REF!=1),AND(#REF!=1,#REF!=1)),1,0)</f>
        <v>#REF!</v>
      </c>
      <c r="Q118" s="164"/>
    </row>
    <row r="119" spans="1:17" s="431" customFormat="1">
      <c r="A119" s="289" t="s">
        <v>1958</v>
      </c>
      <c r="B119" s="273" t="s">
        <v>1645</v>
      </c>
      <c r="C119" s="274" t="s">
        <v>1901</v>
      </c>
      <c r="D119" s="274" t="s">
        <v>1959</v>
      </c>
      <c r="E119" s="274"/>
      <c r="F119" s="274"/>
      <c r="G119" s="109" t="s">
        <v>1960</v>
      </c>
      <c r="H119" s="151" t="s">
        <v>1960</v>
      </c>
      <c r="I119" s="276" t="s">
        <v>230</v>
      </c>
      <c r="J119" s="277" t="s">
        <v>231</v>
      </c>
      <c r="K119" s="277" t="s">
        <v>301</v>
      </c>
      <c r="P119" s="134" t="e">
        <f>IF(OR(AND(#REF!=1,#REF!=1),AND(#REF!=1,#REF!=1)),1,0)</f>
        <v>#REF!</v>
      </c>
      <c r="Q119" s="164"/>
    </row>
    <row r="120" spans="1:17" s="431" customFormat="1">
      <c r="A120" s="289" t="s">
        <v>1961</v>
      </c>
      <c r="B120" s="273" t="s">
        <v>1645</v>
      </c>
      <c r="C120" s="274" t="s">
        <v>1901</v>
      </c>
      <c r="D120" s="274" t="s">
        <v>1962</v>
      </c>
      <c r="E120" s="274"/>
      <c r="F120" s="274"/>
      <c r="G120" s="109" t="s">
        <v>1963</v>
      </c>
      <c r="H120" s="151" t="s">
        <v>1963</v>
      </c>
      <c r="I120" s="276" t="s">
        <v>230</v>
      </c>
      <c r="J120" s="277" t="s">
        <v>231</v>
      </c>
      <c r="K120" s="277" t="s">
        <v>301</v>
      </c>
      <c r="P120" s="134" t="e">
        <f>IF(OR(AND(#REF!=1,#REF!=1),AND(#REF!=1,#REF!=1)),1,0)</f>
        <v>#REF!</v>
      </c>
      <c r="Q120" s="164"/>
    </row>
    <row r="121" spans="1:17" s="431" customFormat="1" ht="14.65" thickBot="1">
      <c r="A121" s="304" t="s">
        <v>1964</v>
      </c>
      <c r="B121" s="290" t="s">
        <v>1645</v>
      </c>
      <c r="C121" s="291" t="s">
        <v>1901</v>
      </c>
      <c r="D121" s="291" t="s">
        <v>1965</v>
      </c>
      <c r="E121" s="291"/>
      <c r="F121" s="291"/>
      <c r="G121" s="503" t="s">
        <v>1966</v>
      </c>
      <c r="H121" s="252" t="s">
        <v>1966</v>
      </c>
      <c r="I121" s="306" t="s">
        <v>230</v>
      </c>
      <c r="J121" s="293" t="s">
        <v>231</v>
      </c>
      <c r="K121" s="293" t="s">
        <v>301</v>
      </c>
      <c r="P121" s="134" t="e">
        <f>IF(OR(AND(#REF!=1,#REF!=1),AND(#REF!=1,#REF!=1)),1,0)</f>
        <v>#REF!</v>
      </c>
      <c r="Q121" s="164"/>
    </row>
    <row r="122" spans="1:17" s="431" customFormat="1">
      <c r="A122" s="266" t="s">
        <v>1967</v>
      </c>
      <c r="B122" s="267" t="s">
        <v>1645</v>
      </c>
      <c r="C122" s="268" t="s">
        <v>1968</v>
      </c>
      <c r="D122" s="268" t="s">
        <v>522</v>
      </c>
      <c r="E122" s="269" t="s">
        <v>1969</v>
      </c>
      <c r="F122" s="269"/>
      <c r="G122" s="499" t="s">
        <v>1970</v>
      </c>
      <c r="H122" s="153" t="s">
        <v>1970</v>
      </c>
      <c r="I122" s="254" t="s">
        <v>457</v>
      </c>
      <c r="J122" s="255"/>
      <c r="K122" s="255"/>
      <c r="P122" s="134" t="e">
        <f>IF(OR(AND(#REF!=1,#REF!=1),AND(#REF!=1,#REF!=1)),1,0)</f>
        <v>#REF!</v>
      </c>
      <c r="Q122" s="164"/>
    </row>
    <row r="123" spans="1:17" s="431" customFormat="1">
      <c r="A123" s="272" t="s">
        <v>1971</v>
      </c>
      <c r="B123" s="273" t="s">
        <v>1645</v>
      </c>
      <c r="C123" s="274" t="s">
        <v>1968</v>
      </c>
      <c r="D123" s="274" t="s">
        <v>522</v>
      </c>
      <c r="E123" s="274"/>
      <c r="F123" s="274"/>
      <c r="G123" s="109" t="s">
        <v>1972</v>
      </c>
      <c r="H123" s="151" t="s">
        <v>1972</v>
      </c>
      <c r="I123" s="276" t="s">
        <v>230</v>
      </c>
      <c r="J123" s="277"/>
      <c r="K123" s="277"/>
      <c r="P123" s="134" t="e">
        <f>IF(OR(AND(#REF!=1,#REF!=1),AND(#REF!=1,#REF!=1)),1,0)</f>
        <v>#REF!</v>
      </c>
      <c r="Q123" s="164"/>
    </row>
    <row r="124" spans="1:17" s="431" customFormat="1">
      <c r="A124" s="272" t="s">
        <v>1973</v>
      </c>
      <c r="B124" s="273" t="s">
        <v>1645</v>
      </c>
      <c r="C124" s="274" t="s">
        <v>1968</v>
      </c>
      <c r="D124" s="274" t="s">
        <v>541</v>
      </c>
      <c r="E124" s="274"/>
      <c r="F124" s="274"/>
      <c r="G124" s="109" t="s">
        <v>1974</v>
      </c>
      <c r="H124" s="151" t="s">
        <v>1974</v>
      </c>
      <c r="I124" s="276" t="s">
        <v>230</v>
      </c>
      <c r="J124" s="277"/>
      <c r="K124" s="277"/>
      <c r="P124" s="134" t="e">
        <f>IF(OR(AND(#REF!=1,#REF!=1),AND(#REF!=1,#REF!=1)),1,0)</f>
        <v>#REF!</v>
      </c>
      <c r="Q124" s="164"/>
    </row>
    <row r="125" spans="1:17" s="431" customFormat="1">
      <c r="A125" s="272" t="s">
        <v>1975</v>
      </c>
      <c r="B125" s="273" t="s">
        <v>1645</v>
      </c>
      <c r="C125" s="274" t="s">
        <v>1968</v>
      </c>
      <c r="D125" s="274" t="s">
        <v>544</v>
      </c>
      <c r="E125" s="274"/>
      <c r="F125" s="274"/>
      <c r="G125" s="109" t="s">
        <v>1976</v>
      </c>
      <c r="H125" s="151" t="s">
        <v>1976</v>
      </c>
      <c r="I125" s="276" t="s">
        <v>230</v>
      </c>
      <c r="J125" s="277"/>
      <c r="K125" s="277"/>
      <c r="P125" s="134" t="e">
        <f>IF(OR(AND(#REF!=1,#REF!=1),AND(#REF!=1,#REF!=1)),1,0)</f>
        <v>#REF!</v>
      </c>
      <c r="Q125" s="164"/>
    </row>
    <row r="126" spans="1:17" s="431" customFormat="1">
      <c r="A126" s="289" t="s">
        <v>1977</v>
      </c>
      <c r="B126" s="273" t="s">
        <v>1645</v>
      </c>
      <c r="C126" s="274" t="s">
        <v>1968</v>
      </c>
      <c r="D126" s="274" t="s">
        <v>987</v>
      </c>
      <c r="E126" s="274"/>
      <c r="F126" s="274"/>
      <c r="G126" s="109" t="s">
        <v>1978</v>
      </c>
      <c r="H126" s="151" t="s">
        <v>1978</v>
      </c>
      <c r="I126" s="276" t="s">
        <v>230</v>
      </c>
      <c r="J126" s="277"/>
      <c r="K126" s="277" t="s">
        <v>301</v>
      </c>
      <c r="P126" s="134" t="e">
        <f>IF(OR(AND(#REF!=1,#REF!=1),AND(#REF!=1,#REF!=1)),1,0)</f>
        <v>#REF!</v>
      </c>
      <c r="Q126" s="164"/>
    </row>
    <row r="127" spans="1:17" s="431" customFormat="1" ht="14.65" thickBot="1">
      <c r="A127" s="296" t="s">
        <v>1979</v>
      </c>
      <c r="B127" s="281" t="s">
        <v>1645</v>
      </c>
      <c r="C127" s="282" t="s">
        <v>1968</v>
      </c>
      <c r="D127" s="282" t="s">
        <v>987</v>
      </c>
      <c r="E127" s="282"/>
      <c r="F127" s="282"/>
      <c r="G127" s="111" t="s">
        <v>1980</v>
      </c>
      <c r="H127" s="213" t="s">
        <v>1980</v>
      </c>
      <c r="I127" s="285" t="s">
        <v>584</v>
      </c>
      <c r="J127" s="286"/>
      <c r="K127" s="286" t="s">
        <v>301</v>
      </c>
      <c r="P127" s="134" t="e">
        <f>IF(OR(AND(#REF!=1,#REF!=1),AND(#REF!=1,#REF!=1)),1,0)</f>
        <v>#REF!</v>
      </c>
      <c r="Q127" s="164"/>
    </row>
    <row r="128" spans="1:17">
      <c r="G128" s="327"/>
      <c r="P128" s="134" t="e">
        <f>IF(OR(AND(#REF!=1,#REF!=1),AND(#REF!=1,#REF!=1)),1,0)</f>
        <v>#REF!</v>
      </c>
    </row>
    <row r="129" spans="7:16">
      <c r="G129" s="327"/>
      <c r="P129" s="134" t="e">
        <f>IF(OR(AND(#REF!=1,#REF!=1),AND(#REF!=1,#REF!=1)),1,0)</f>
        <v>#REF!</v>
      </c>
    </row>
    <row r="130" spans="7:16">
      <c r="P130" s="134" t="e">
        <f>IF(OR(AND(#REF!=1,#REF!=1),AND(#REF!=1,#REF!=1)),1,0)</f>
        <v>#REF!</v>
      </c>
    </row>
    <row r="131" spans="7:16">
      <c r="P131" s="134" t="e">
        <f>IF(OR(AND(#REF!=1,#REF!=1),AND(#REF!=1,#REF!=1)),1,0)</f>
        <v>#REF!</v>
      </c>
    </row>
    <row r="132" spans="7:16">
      <c r="P132" s="134" t="e">
        <f>IF(OR(AND(#REF!=1,#REF!=1),AND(#REF!=1,#REF!=1)),1,0)</f>
        <v>#REF!</v>
      </c>
    </row>
    <row r="133" spans="7:16">
      <c r="P133" s="134" t="e">
        <f>IF(OR(AND(#REF!=1,#REF!=1),AND(#REF!=1,#REF!=1)),1,0)</f>
        <v>#REF!</v>
      </c>
    </row>
    <row r="134" spans="7:16">
      <c r="P134" s="134" t="e">
        <f>IF(OR(AND(#REF!=1,#REF!=1),AND(#REF!=1,#REF!=1)),1,0)</f>
        <v>#REF!</v>
      </c>
    </row>
    <row r="135" spans="7:16">
      <c r="P135" s="134" t="e">
        <f>IF(OR(AND(#REF!=1,#REF!=1),AND(#REF!=1,#REF!=1)),1,0)</f>
        <v>#REF!</v>
      </c>
    </row>
    <row r="136" spans="7:16">
      <c r="P136" s="134" t="e">
        <f>IF(OR(AND(#REF!=1,#REF!=1),AND(#REF!=1,#REF!=1)),1,0)</f>
        <v>#REF!</v>
      </c>
    </row>
    <row r="137" spans="7:16">
      <c r="P137" s="134" t="e">
        <f>IF(OR(AND(#REF!=1,#REF!=1),AND(#REF!=1,#REF!=1)),1,0)</f>
        <v>#REF!</v>
      </c>
    </row>
    <row r="138" spans="7:16">
      <c r="P138" s="134" t="e">
        <f>IF(OR(AND(#REF!=1,#REF!=1),AND(#REF!=1,#REF!=1)),1,0)</f>
        <v>#REF!</v>
      </c>
    </row>
    <row r="139" spans="7:16">
      <c r="P139" s="134" t="e">
        <f>IF(OR(AND(#REF!=1,#REF!=1),AND(#REF!=1,#REF!=1)),1,0)</f>
        <v>#REF!</v>
      </c>
    </row>
    <row r="140" spans="7:16">
      <c r="P140" s="134" t="e">
        <f>IF(OR(AND(#REF!=1,#REF!=1),AND(#REF!=1,#REF!=1)),1,0)</f>
        <v>#REF!</v>
      </c>
    </row>
    <row r="141" spans="7:16">
      <c r="P141" s="134" t="e">
        <f>IF(OR(AND(#REF!=1,#REF!=1),AND(#REF!=1,#REF!=1)),1,0)</f>
        <v>#REF!</v>
      </c>
    </row>
    <row r="142" spans="7:16">
      <c r="P142" s="134" t="e">
        <f>IF(OR(AND(#REF!=1,#REF!=1),AND(#REF!=1,#REF!=1)),1,0)</f>
        <v>#REF!</v>
      </c>
    </row>
    <row r="143" spans="7:16">
      <c r="P143" s="134" t="e">
        <f>IF(OR(AND(#REF!=1,#REF!=1),AND(#REF!=1,#REF!=1)),1,0)</f>
        <v>#REF!</v>
      </c>
    </row>
    <row r="144" spans="7:16">
      <c r="P144" s="134" t="e">
        <f>IF(OR(AND(#REF!=1,#REF!=1),AND(#REF!=1,#REF!=1)),1,0)</f>
        <v>#REF!</v>
      </c>
    </row>
    <row r="145" spans="16:16">
      <c r="P145" s="134" t="e">
        <f>IF(OR(AND(#REF!=1,#REF!=1),AND(#REF!=1,#REF!=1)),1,0)</f>
        <v>#REF!</v>
      </c>
    </row>
    <row r="146" spans="16:16">
      <c r="P146" s="134" t="e">
        <f>IF(OR(AND(#REF!=1,#REF!=1),AND(#REF!=1,#REF!=1)),1,0)</f>
        <v>#REF!</v>
      </c>
    </row>
    <row r="147" spans="16:16">
      <c r="P147" s="134" t="e">
        <f>IF(OR(AND(#REF!=1,#REF!=1),AND(#REF!=1,#REF!=1)),1,0)</f>
        <v>#REF!</v>
      </c>
    </row>
    <row r="148" spans="16:16">
      <c r="P148" s="134" t="e">
        <f>IF(OR(AND(#REF!=1,#REF!=1),AND(#REF!=1,#REF!=1)),1,0)</f>
        <v>#REF!</v>
      </c>
    </row>
    <row r="149" spans="16:16">
      <c r="P149" s="134" t="e">
        <f>IF(OR(AND(#REF!=1,#REF!=1),AND(#REF!=1,#REF!=1)),1,0)</f>
        <v>#REF!</v>
      </c>
    </row>
    <row r="150" spans="16:16">
      <c r="P150" s="134" t="e">
        <f>IF(OR(AND(#REF!=1,#REF!=1),AND(#REF!=1,#REF!=1)),1,0)</f>
        <v>#REF!</v>
      </c>
    </row>
    <row r="151" spans="16:16">
      <c r="P151" s="134" t="e">
        <f>IF(OR(AND(#REF!=1,#REF!=1),AND(#REF!=1,#REF!=1)),1,0)</f>
        <v>#REF!</v>
      </c>
    </row>
    <row r="152" spans="16:16">
      <c r="P152" s="134" t="e">
        <f>IF(OR(AND(#REF!=1,#REF!=1),AND(#REF!=1,#REF!=1)),1,0)</f>
        <v>#REF!</v>
      </c>
    </row>
    <row r="153" spans="16:16">
      <c r="P153" s="134" t="e">
        <f>IF(OR(AND(#REF!=1,#REF!=1),AND(#REF!=1,#REF!=1)),1,0)</f>
        <v>#REF!</v>
      </c>
    </row>
    <row r="154" spans="16:16">
      <c r="P154" s="134" t="e">
        <f>IF(OR(AND(#REF!=1,#REF!=1),AND(#REF!=1,#REF!=1)),1,0)</f>
        <v>#REF!</v>
      </c>
    </row>
    <row r="155" spans="16:16">
      <c r="P155" s="134" t="e">
        <f>IF(OR(AND(#REF!=1,#REF!=1),AND(#REF!=1,#REF!=1)),1,0)</f>
        <v>#REF!</v>
      </c>
    </row>
    <row r="156" spans="16:16">
      <c r="P156" s="134" t="e">
        <f>IF(OR(AND(#REF!=1,#REF!=1),AND(#REF!=1,#REF!=1)),1,0)</f>
        <v>#REF!</v>
      </c>
    </row>
    <row r="157" spans="16:16">
      <c r="P157" s="134" t="e">
        <f>IF(OR(AND(#REF!=1,#REF!=1),AND(#REF!=1,#REF!=1)),1,0)</f>
        <v>#REF!</v>
      </c>
    </row>
    <row r="158" spans="16:16">
      <c r="P158" s="134" t="e">
        <f>IF(OR(AND(#REF!=1,#REF!=1),AND(#REF!=1,#REF!=1)),1,0)</f>
        <v>#REF!</v>
      </c>
    </row>
    <row r="159" spans="16:16">
      <c r="P159" s="134" t="e">
        <f>IF(OR(AND(#REF!=1,#REF!=1),AND(#REF!=1,#REF!=1)),1,0)</f>
        <v>#REF!</v>
      </c>
    </row>
    <row r="160" spans="16:16">
      <c r="P160" s="134" t="e">
        <f>IF(OR(AND(#REF!=1,#REF!=1),AND(#REF!=1,#REF!=1)),1,0)</f>
        <v>#REF!</v>
      </c>
    </row>
    <row r="161" spans="16:16">
      <c r="P161" s="134" t="e">
        <f>IF(OR(AND(#REF!=1,#REF!=1),AND(#REF!=1,#REF!=1)),1,0)</f>
        <v>#REF!</v>
      </c>
    </row>
    <row r="162" spans="16:16">
      <c r="P162" s="134" t="e">
        <f>IF(OR(AND(#REF!=1,#REF!=1),AND(#REF!=1,#REF!=1)),1,0)</f>
        <v>#REF!</v>
      </c>
    </row>
    <row r="163" spans="16:16">
      <c r="P163" s="134" t="e">
        <f>IF(OR(AND(#REF!=1,#REF!=1),AND(#REF!=1,#REF!=1)),1,0)</f>
        <v>#REF!</v>
      </c>
    </row>
    <row r="164" spans="16:16">
      <c r="P164" s="134" t="e">
        <f>IF(OR(AND(#REF!=1,#REF!=1),AND(#REF!=1,#REF!=1)),1,0)</f>
        <v>#REF!</v>
      </c>
    </row>
    <row r="165" spans="16:16">
      <c r="P165" s="134" t="e">
        <f>IF(OR(AND(#REF!=1,#REF!=1),AND(#REF!=1,#REF!=1)),1,0)</f>
        <v>#REF!</v>
      </c>
    </row>
    <row r="166" spans="16:16">
      <c r="P166" s="134" t="e">
        <f>IF(OR(AND(#REF!=1,#REF!=1),AND(#REF!=1,#REF!=1)),1,0)</f>
        <v>#REF!</v>
      </c>
    </row>
    <row r="167" spans="16:16">
      <c r="P167" s="134" t="e">
        <f>IF(OR(AND(#REF!=1,#REF!=1),AND(#REF!=1,#REF!=1)),1,0)</f>
        <v>#REF!</v>
      </c>
    </row>
    <row r="168" spans="16:16">
      <c r="P168" s="134" t="e">
        <f>IF(OR(AND(#REF!=1,#REF!=1),AND(#REF!=1,#REF!=1)),1,0)</f>
        <v>#REF!</v>
      </c>
    </row>
    <row r="169" spans="16:16">
      <c r="P169" s="134" t="e">
        <f>IF(OR(AND(#REF!=1,#REF!=1),AND(#REF!=1,#REF!=1)),1,0)</f>
        <v>#REF!</v>
      </c>
    </row>
    <row r="170" spans="16:16">
      <c r="P170" s="134" t="e">
        <f>IF(OR(AND(#REF!=1,#REF!=1),AND(#REF!=1,#REF!=1)),1,0)</f>
        <v>#REF!</v>
      </c>
    </row>
    <row r="171" spans="16:16">
      <c r="P171" s="134" t="e">
        <f>IF(OR(AND(#REF!=1,#REF!=1),AND(#REF!=1,#REF!=1)),1,0)</f>
        <v>#REF!</v>
      </c>
    </row>
    <row r="172" spans="16:16">
      <c r="P172" s="134" t="e">
        <f>IF(OR(AND(#REF!=1,#REF!=1),AND(#REF!=1,#REF!=1)),1,0)</f>
        <v>#REF!</v>
      </c>
    </row>
    <row r="173" spans="16:16">
      <c r="P173" s="134" t="e">
        <f>IF(OR(AND(#REF!=1,#REF!=1),AND(#REF!=1,#REF!=1)),1,0)</f>
        <v>#REF!</v>
      </c>
    </row>
    <row r="174" spans="16:16">
      <c r="P174" s="134" t="e">
        <f>IF(OR(AND(#REF!=1,#REF!=1),AND(#REF!=1,#REF!=1)),1,0)</f>
        <v>#REF!</v>
      </c>
    </row>
    <row r="175" spans="16:16">
      <c r="P175" s="134" t="e">
        <f>IF(OR(AND(#REF!=1,#REF!=1),AND(#REF!=1,#REF!=1)),1,0)</f>
        <v>#REF!</v>
      </c>
    </row>
    <row r="176" spans="16:16">
      <c r="P176" s="134" t="e">
        <f>IF(OR(AND(#REF!=1,#REF!=1),AND(#REF!=1,#REF!=1)),1,0)</f>
        <v>#REF!</v>
      </c>
    </row>
    <row r="177" spans="16:16">
      <c r="P177" s="134" t="e">
        <f>IF(OR(AND(#REF!=1,#REF!=1),AND(#REF!=1,#REF!=1)),1,0)</f>
        <v>#REF!</v>
      </c>
    </row>
    <row r="178" spans="16:16">
      <c r="P178" s="134" t="e">
        <f>IF(OR(AND(#REF!=1,#REF!=1),AND(#REF!=1,#REF!=1)),1,0)</f>
        <v>#REF!</v>
      </c>
    </row>
    <row r="179" spans="16:16">
      <c r="P179" s="134" t="e">
        <f>IF(OR(AND(#REF!=1,#REF!=1),AND(#REF!=1,#REF!=1)),1,0)</f>
        <v>#REF!</v>
      </c>
    </row>
    <row r="180" spans="16:16">
      <c r="P180" s="134" t="e">
        <f>IF(OR(AND(#REF!=1,#REF!=1),AND(#REF!=1,#REF!=1)),1,0)</f>
        <v>#REF!</v>
      </c>
    </row>
    <row r="181" spans="16:16">
      <c r="P181" s="134" t="e">
        <f>IF(OR(AND(#REF!=1,#REF!=1),AND(#REF!=1,#REF!=1)),1,0)</f>
        <v>#REF!</v>
      </c>
    </row>
    <row r="182" spans="16:16">
      <c r="P182" s="134" t="e">
        <f>IF(OR(AND(#REF!=1,#REF!=1),AND(#REF!=1,#REF!=1)),1,0)</f>
        <v>#REF!</v>
      </c>
    </row>
    <row r="183" spans="16:16">
      <c r="P183" s="134" t="e">
        <f>IF(OR(AND(#REF!=1,#REF!=1),AND(#REF!=1,#REF!=1)),1,0)</f>
        <v>#REF!</v>
      </c>
    </row>
    <row r="184" spans="16:16">
      <c r="P184" s="134" t="e">
        <f>IF(OR(AND(#REF!=1,#REF!=1),AND(#REF!=1,#REF!=1)),1,0)</f>
        <v>#REF!</v>
      </c>
    </row>
    <row r="185" spans="16:16">
      <c r="P185" s="134" t="e">
        <f>IF(OR(AND(#REF!=1,#REF!=1),AND(#REF!=1,#REF!=1)),1,0)</f>
        <v>#REF!</v>
      </c>
    </row>
    <row r="186" spans="16:16">
      <c r="P186" s="134" t="e">
        <f>IF(OR(AND(#REF!=1,#REF!=1),AND(#REF!=1,#REF!=1)),1,0)</f>
        <v>#REF!</v>
      </c>
    </row>
    <row r="187" spans="16:16">
      <c r="P187" s="134" t="e">
        <f>IF(OR(AND(#REF!=1,#REF!=1),AND(#REF!=1,#REF!=1)),1,0)</f>
        <v>#REF!</v>
      </c>
    </row>
    <row r="188" spans="16:16">
      <c r="P188" s="134" t="e">
        <f>IF(OR(AND(#REF!=1,#REF!=1),AND(#REF!=1,#REF!=1)),1,0)</f>
        <v>#REF!</v>
      </c>
    </row>
    <row r="189" spans="16:16">
      <c r="P189" s="134" t="e">
        <f>IF(OR(AND(#REF!=1,#REF!=1),AND(#REF!=1,#REF!=1)),1,0)</f>
        <v>#REF!</v>
      </c>
    </row>
    <row r="190" spans="16:16">
      <c r="P190" s="134" t="e">
        <f>IF(OR(AND(#REF!=1,#REF!=1),AND(#REF!=1,#REF!=1)),1,0)</f>
        <v>#REF!</v>
      </c>
    </row>
    <row r="191" spans="16:16">
      <c r="P191" s="134" t="e">
        <f>IF(OR(AND(#REF!=1,#REF!=1),AND(#REF!=1,#REF!=1)),1,0)</f>
        <v>#REF!</v>
      </c>
    </row>
    <row r="192" spans="16:16">
      <c r="P192" s="134" t="e">
        <f>IF(OR(AND(#REF!=1,#REF!=1),AND(#REF!=1,#REF!=1)),1,0)</f>
        <v>#REF!</v>
      </c>
    </row>
    <row r="193" spans="16:17">
      <c r="P193" s="134" t="e">
        <f>IF(OR(AND(#REF!=1,#REF!=1),AND(#REF!=1,#REF!=1)),1,0)</f>
        <v>#REF!</v>
      </c>
    </row>
    <row r="194" spans="16:17">
      <c r="P194" s="134" t="e">
        <f>IF(OR(AND(#REF!=1,#REF!=1),AND(#REF!=1,#REF!=1)),1,0)</f>
        <v>#REF!</v>
      </c>
    </row>
    <row r="195" spans="16:17">
      <c r="P195" s="134" t="e">
        <f>IF(OR(AND(#REF!=1,#REF!=1),AND(#REF!=1,#REF!=1)),1,0)</f>
        <v>#REF!</v>
      </c>
      <c r="Q195" s="174"/>
    </row>
    <row r="196" spans="16:17">
      <c r="P196" s="134" t="e">
        <f>IF(OR(AND(#REF!=1,#REF!=1),AND(#REF!=1,#REF!=1)),1,0)</f>
        <v>#REF!</v>
      </c>
      <c r="Q196" s="174"/>
    </row>
    <row r="197" spans="16:17">
      <c r="P197" s="134" t="e">
        <f>IF(OR(AND(#REF!=1,#REF!=1),AND(#REF!=1,#REF!=1)),1,0)</f>
        <v>#REF!</v>
      </c>
      <c r="Q197" s="174"/>
    </row>
    <row r="198" spans="16:17">
      <c r="P198" s="134" t="e">
        <f>IF(OR(AND(#REF!=1,#REF!=1),AND(#REF!=1,#REF!=1)),1,0)</f>
        <v>#REF!</v>
      </c>
      <c r="Q198" s="174"/>
    </row>
    <row r="199" spans="16:17">
      <c r="P199" s="134" t="e">
        <f>IF(OR(AND(#REF!=1,#REF!=1),AND(#REF!=1,#REF!=1)),1,0)</f>
        <v>#REF!</v>
      </c>
      <c r="Q199" s="174"/>
    </row>
    <row r="200" spans="16:17">
      <c r="P200" s="134" t="e">
        <f>IF(OR(AND(#REF!=1,#REF!=1),AND(#REF!=1,#REF!=1)),1,0)</f>
        <v>#REF!</v>
      </c>
      <c r="Q200" s="174"/>
    </row>
    <row r="201" spans="16:17">
      <c r="P201" s="134" t="e">
        <f>IF(OR(AND(#REF!=1,#REF!=1),AND(#REF!=1,#REF!=1)),1,0)</f>
        <v>#REF!</v>
      </c>
      <c r="Q201" s="174"/>
    </row>
    <row r="202" spans="16:17">
      <c r="P202" s="134" t="e">
        <f>IF(OR(AND(#REF!=1,#REF!=1),AND(#REF!=1,#REF!=1)),1,0)</f>
        <v>#REF!</v>
      </c>
      <c r="Q202" s="174"/>
    </row>
    <row r="203" spans="16:17">
      <c r="P203" s="134" t="e">
        <f>IF(OR(AND(#REF!=1,#REF!=1),AND(#REF!=1,#REF!=1)),1,0)</f>
        <v>#REF!</v>
      </c>
      <c r="Q203" s="174"/>
    </row>
    <row r="204" spans="16:17">
      <c r="P204" s="134" t="e">
        <f>IF(OR(AND(#REF!=1,#REF!=1),AND(#REF!=1,#REF!=1)),1,0)</f>
        <v>#REF!</v>
      </c>
      <c r="Q204" s="174"/>
    </row>
    <row r="205" spans="16:17">
      <c r="P205" s="134" t="e">
        <f>IF(OR(AND(#REF!=1,#REF!=1),AND(#REF!=1,#REF!=1)),1,0)</f>
        <v>#REF!</v>
      </c>
      <c r="Q205" s="174"/>
    </row>
    <row r="206" spans="16:17">
      <c r="P206" s="134" t="e">
        <f>IF(OR(AND(#REF!=1,#REF!=1),AND(#REF!=1,#REF!=1)),1,0)</f>
        <v>#REF!</v>
      </c>
      <c r="Q206" s="174"/>
    </row>
    <row r="207" spans="16:17">
      <c r="P207" s="134" t="e">
        <f>IF(OR(AND(#REF!=1,#REF!=1),AND(#REF!=1,#REF!=1)),1,0)</f>
        <v>#REF!</v>
      </c>
      <c r="Q207" s="174"/>
    </row>
    <row r="208" spans="16:17">
      <c r="P208" s="134" t="e">
        <f>IF(OR(AND(#REF!=1,#REF!=1),AND(#REF!=1,#REF!=1)),1,0)</f>
        <v>#REF!</v>
      </c>
      <c r="Q208" s="174"/>
    </row>
    <row r="209" spans="16:17">
      <c r="P209" s="134" t="e">
        <f>IF(OR(AND(#REF!=1,#REF!=1),AND(#REF!=1,#REF!=1)),1,0)</f>
        <v>#REF!</v>
      </c>
      <c r="Q209" s="174"/>
    </row>
    <row r="210" spans="16:17">
      <c r="P210" s="134" t="e">
        <f>IF(OR(AND(#REF!=1,#REF!=1),AND(#REF!=1,#REF!=1)),1,0)</f>
        <v>#REF!</v>
      </c>
      <c r="Q210" s="174"/>
    </row>
    <row r="211" spans="16:17">
      <c r="P211" s="134" t="e">
        <f>IF(OR(AND(#REF!=1,#REF!=1),AND(#REF!=1,#REF!=1)),1,0)</f>
        <v>#REF!</v>
      </c>
    </row>
    <row r="212" spans="16:17">
      <c r="P212" s="134" t="e">
        <f>IF(OR(AND(#REF!=1,#REF!=1),AND(#REF!=1,#REF!=1)),1,0)</f>
        <v>#REF!</v>
      </c>
    </row>
    <row r="213" spans="16:17">
      <c r="P213" s="134" t="e">
        <f>IF(OR(AND(#REF!=1,#REF!=1),AND(#REF!=1,#REF!=1)),1,0)</f>
        <v>#REF!</v>
      </c>
    </row>
    <row r="214" spans="16:17">
      <c r="P214" s="134" t="e">
        <f>IF(OR(AND(#REF!=1,#REF!=1),AND(#REF!=1,#REF!=1)),1,0)</f>
        <v>#REF!</v>
      </c>
    </row>
    <row r="215" spans="16:17">
      <c r="P215" s="134" t="e">
        <f>IF(OR(AND(#REF!=1,#REF!=1),AND(#REF!=1,#REF!=1)),1,0)</f>
        <v>#REF!</v>
      </c>
    </row>
    <row r="216" spans="16:17">
      <c r="P216" s="134" t="e">
        <f>IF(OR(AND(#REF!=1,#REF!=1),AND(#REF!=1,#REF!=1)),1,0)</f>
        <v>#REF!</v>
      </c>
    </row>
    <row r="217" spans="16:17">
      <c r="P217" s="134" t="e">
        <f>IF(OR(AND(#REF!=1,#REF!=1),AND(#REF!=1,#REF!=1)),1,0)</f>
        <v>#REF!</v>
      </c>
    </row>
    <row r="218" spans="16:17">
      <c r="P218" s="134" t="e">
        <f>IF(OR(AND(#REF!=1,#REF!=1),AND(#REF!=1,#REF!=1)),1,0)</f>
        <v>#REF!</v>
      </c>
    </row>
    <row r="219" spans="16:17">
      <c r="P219" s="134" t="e">
        <f>IF(OR(AND(#REF!=1,#REF!=1),AND(#REF!=1,#REF!=1)),1,0)</f>
        <v>#REF!</v>
      </c>
    </row>
  </sheetData>
  <autoFilter ref="A2:K127" xr:uid="{00000000-0009-0000-0000-000006000000}"/>
  <mergeCells count="1">
    <mergeCell ref="A1:K1"/>
  </mergeCells>
  <hyperlinks>
    <hyperlink ref="H3" r:id="rId1" location="1693" display="https://xbrl.efrag.org/e-esrs/esrs-set1-2023.html - 1693" xr:uid="{00000000-0004-0000-0600-000000000000}"/>
    <hyperlink ref="H4" r:id="rId2" location="6349" display="https://xbrl.efrag.org/e-esrs/esrs-set1-2023.html - 6349" xr:uid="{00000000-0004-0000-0600-000001000000}"/>
    <hyperlink ref="H5" r:id="rId3" location="6351" display="https://xbrl.efrag.org/e-esrs/esrs-set1-2023.html - 6351" xr:uid="{00000000-0004-0000-0600-000002000000}"/>
    <hyperlink ref="H6" r:id="rId4" location="6353" display="https://xbrl.efrag.org/e-esrs/esrs-set1-2023.html - 6353" xr:uid="{00000000-0004-0000-0600-000003000000}"/>
    <hyperlink ref="H7" r:id="rId5" location="6355" display="https://xbrl.efrag.org/e-esrs/esrs-set1-2023.html - 6355" xr:uid="{00000000-0004-0000-0600-000004000000}"/>
    <hyperlink ref="H8" r:id="rId6" location="6357" display="https://xbrl.efrag.org/e-esrs/esrs-set1-2023.html - 6357" xr:uid="{00000000-0004-0000-0600-000005000000}"/>
    <hyperlink ref="H9" r:id="rId7" location="6360" display="https://xbrl.efrag.org/e-esrs/esrs-set1-2023.html - 6360" xr:uid="{00000000-0004-0000-0600-000006000000}"/>
    <hyperlink ref="H10" r:id="rId8" location="6302" display="https://xbrl.efrag.org/e-esrs/esrs-set1-2023.html - 6302" xr:uid="{00000000-0004-0000-0600-000007000000}"/>
    <hyperlink ref="H11" r:id="rId9" location="6364" display="https://xbrl.efrag.org/e-esrs/esrs-set1-2023.html - 6364" xr:uid="{00000000-0004-0000-0600-000008000000}"/>
    <hyperlink ref="H12" r:id="rId10" location="6366" display="https://xbrl.efrag.org/e-esrs/esrs-set1-2023.html - 6366" xr:uid="{00000000-0004-0000-0600-000009000000}"/>
    <hyperlink ref="H13" r:id="rId11" location="6368" display="https://xbrl.efrag.org/e-esrs/esrs-set1-2023.html - 6368" xr:uid="{00000000-0004-0000-0600-00000A000000}"/>
    <hyperlink ref="H14" r:id="rId12" location="6370" display="https://xbrl.efrag.org/e-esrs/esrs-set1-2023.html - 6370" xr:uid="{00000000-0004-0000-0600-00000B000000}"/>
    <hyperlink ref="H15" r:id="rId13" location="6372" display="https://xbrl.efrag.org/e-esrs/esrs-set1-2023.html - 6372" xr:uid="{00000000-0004-0000-0600-00000C000000}"/>
    <hyperlink ref="H16" r:id="rId14" location="6374" display="https://xbrl.efrag.org/e-esrs/esrs-set1-2023.html - 6374" xr:uid="{00000000-0004-0000-0600-00000D000000}"/>
    <hyperlink ref="H17" r:id="rId15" location="6374" display="https://xbrl.efrag.org/e-esrs/esrs-set1-2023.html - 6374" xr:uid="{00000000-0004-0000-0600-00000E000000}"/>
    <hyperlink ref="H18" r:id="rId16" location="1709" display="https://xbrl.efrag.org/e-esrs/esrs-set1-2023.html - 1709" xr:uid="{00000000-0004-0000-0600-00000F000000}"/>
    <hyperlink ref="H19" r:id="rId17" location="6377" display="https://xbrl.efrag.org/e-esrs/esrs-set1-2023.html - 6377" xr:uid="{00000000-0004-0000-0600-000010000000}"/>
    <hyperlink ref="H20" r:id="rId18" location="6379" display="https://xbrl.efrag.org/e-esrs/esrs-set1-2023.html - 6379" xr:uid="{00000000-0004-0000-0600-000011000000}"/>
    <hyperlink ref="H21" r:id="rId19" location="6381" display="https://xbrl.efrag.org/e-esrs/esrs-set1-2023.html - 6381" xr:uid="{00000000-0004-0000-0600-000012000000}"/>
    <hyperlink ref="H22" r:id="rId20" location="6384" display="https://xbrl.efrag.org/e-esrs/esrs-set1-2023.html - 6384" xr:uid="{00000000-0004-0000-0600-000013000000}"/>
    <hyperlink ref="H23" r:id="rId21" location="6384" display="https://xbrl.efrag.org/e-esrs/esrs-set1-2023.html - 6384" xr:uid="{00000000-0004-0000-0600-000014000000}"/>
    <hyperlink ref="H24" r:id="rId22" location="6386" display="https://xbrl.efrag.org/e-esrs/esrs-set1-2023.html - 6386" xr:uid="{00000000-0004-0000-0600-000015000000}"/>
    <hyperlink ref="H25" r:id="rId23" location="6332" display="https://xbrl.efrag.org/e-esrs/esrs-set1-2023.html - 6332" xr:uid="{00000000-0004-0000-0600-000016000000}"/>
    <hyperlink ref="H26" r:id="rId24" location="6334" display="https://xbrl.efrag.org/e-esrs/esrs-set1-2023.html - 6334" xr:uid="{00000000-0004-0000-0600-000017000000}"/>
    <hyperlink ref="H27" r:id="rId25" location="6336" display="https://xbrl.efrag.org/e-esrs/esrs-set1-2023.html - 6336" xr:uid="{00000000-0004-0000-0600-000018000000}"/>
    <hyperlink ref="H28" r:id="rId26" location="6338" display="https://xbrl.efrag.org/e-esrs/esrs-set1-2023.html - 6338" xr:uid="{00000000-0004-0000-0600-000019000000}"/>
    <hyperlink ref="H29" r:id="rId27" location="634" display="https://xbrl.efrag.org/e-esrs/esrs-set1-2023.html - 634" xr:uid="{00000000-0004-0000-0600-00001A000000}"/>
    <hyperlink ref="H30" r:id="rId28" location="6342" display="https://xbrl.efrag.org/e-esrs/esrs-set1-2023.html - 6342" xr:uid="{00000000-0004-0000-0600-00001B000000}"/>
    <hyperlink ref="H31" r:id="rId29" location="1692" display="https://xbrl.efrag.org/e-esrs/esrs-set1-2023.html - 1692" xr:uid="{00000000-0004-0000-0600-00001C000000}"/>
    <hyperlink ref="H32" r:id="rId30" location="6508" display="https://xbrl.efrag.org/e-esrs/esrs-set1-2023.html - 6508" xr:uid="{00000000-0004-0000-0600-00001D000000}"/>
    <hyperlink ref="H33" r:id="rId31" location="6510" display="https://xbrl.efrag.org/e-esrs/esrs-set1-2023.html - 6510" xr:uid="{00000000-0004-0000-0600-00001E000000}"/>
    <hyperlink ref="H34" r:id="rId32" location="6512" display="https://xbrl.efrag.org/e-esrs/esrs-set1-2023.html - 6512" xr:uid="{00000000-0004-0000-0600-00001F000000}"/>
    <hyperlink ref="H35" r:id="rId33" location="6514" display="https://xbrl.efrag.org/e-esrs/esrs-set1-2023.html - 6514" xr:uid="{00000000-0004-0000-0600-000020000000}"/>
    <hyperlink ref="H36" r:id="rId34" location="6516" display="https://xbrl.efrag.org/e-esrs/esrs-set1-2023.html - 6516" xr:uid="{00000000-0004-0000-0600-000021000000}"/>
    <hyperlink ref="H37" r:id="rId35" location="6518" display="https://xbrl.efrag.org/e-esrs/esrs-set1-2023.html - 6518" xr:uid="{00000000-0004-0000-0600-000022000000}"/>
    <hyperlink ref="H38" r:id="rId36" location="6520" display="https://xbrl.efrag.org/e-esrs/esrs-set1-2023.html - 6520" xr:uid="{00000000-0004-0000-0600-000023000000}"/>
    <hyperlink ref="H39" r:id="rId37" location="6522" display="https://xbrl.efrag.org/e-esrs/esrs-set1-2023.html - 6522" xr:uid="{00000000-0004-0000-0600-000024000000}"/>
    <hyperlink ref="H40" r:id="rId38" location="6524" display="https://xbrl.efrag.org/e-esrs/esrs-set1-2023.html - 6524" xr:uid="{00000000-0004-0000-0600-000025000000}"/>
    <hyperlink ref="H41" r:id="rId39" location="6526" display="https://xbrl.efrag.org/e-esrs/esrs-set1-2023.html - 6526" xr:uid="{00000000-0004-0000-0600-000026000000}"/>
    <hyperlink ref="H42" r:id="rId40" location="6528" display="https://xbrl.efrag.org/e-esrs/esrs-set1-2023.html - 6528" xr:uid="{00000000-0004-0000-0600-000027000000}"/>
    <hyperlink ref="B43" location="mdrp" display="mdrp" xr:uid="{00000000-0004-0000-0600-000028000000}"/>
    <hyperlink ref="C43" location="mdrp" display="mdrp" xr:uid="{00000000-0004-0000-0600-000029000000}"/>
    <hyperlink ref="D43" location="mdrp" display="mdrp" xr:uid="{00000000-0004-0000-0600-00002A000000}"/>
    <hyperlink ref="E43" location="mdrp" display="mdrp" xr:uid="{00000000-0004-0000-0600-00002B000000}"/>
    <hyperlink ref="H43" location="mdrp" display="mdrp" xr:uid="{00000000-0004-0000-0600-00002C000000}"/>
    <hyperlink ref="I43" location="mdrp" display="mdrp" xr:uid="{00000000-0004-0000-0600-00002D000000}"/>
    <hyperlink ref="H44" r:id="rId41" location="6392" display="https://xbrl.efrag.org/e-esrs/esrs-set1-2023.html - 6392" xr:uid="{00000000-0004-0000-0600-00002E000000}"/>
    <hyperlink ref="H45" r:id="rId42" location="6394" display="https://xbrl.efrag.org/e-esrs/esrs-set1-2023.html - 6394" xr:uid="{00000000-0004-0000-0600-00002F000000}"/>
    <hyperlink ref="H46" r:id="rId43" location="6396" display="https://xbrl.efrag.org/e-esrs/esrs-set1-2023.html - 6396" xr:uid="{00000000-0004-0000-0600-000030000000}"/>
    <hyperlink ref="H47" r:id="rId44" location="6398" display="https://xbrl.efrag.org/e-esrs/esrs-set1-2023.html - 6398" xr:uid="{00000000-0004-0000-0600-000031000000}"/>
    <hyperlink ref="H48" r:id="rId45" location="6400" display="https://xbrl.efrag.org/e-esrs/esrs-set1-2023.html - 6400" xr:uid="{00000000-0004-0000-0600-000032000000}"/>
    <hyperlink ref="H49" r:id="rId46" location="6402" display="https://xbrl.efrag.org/e-esrs/esrs-set1-2023.html - 6402" xr:uid="{00000000-0004-0000-0600-000033000000}"/>
    <hyperlink ref="H50" r:id="rId47" location="1861" display="https://xbrl.efrag.org/e-esrs/esrs-set1-2023.html - 1861" xr:uid="{00000000-0004-0000-0600-000034000000}"/>
    <hyperlink ref="H51" r:id="rId48" location="6639" display="https://xbrl.efrag.org/e-esrs/esrs-set1-2023.html - 6639" xr:uid="{00000000-0004-0000-0600-000035000000}"/>
    <hyperlink ref="H52" r:id="rId49" location="6641" display="https://xbrl.efrag.org/e-esrs/esrs-set1-2023.html - 6641" xr:uid="{00000000-0004-0000-0600-000036000000}"/>
    <hyperlink ref="H53" r:id="rId50" location="6643" display="https://xbrl.efrag.org/e-esrs/esrs-set1-2023.html - 6643" xr:uid="{00000000-0004-0000-0600-000037000000}"/>
    <hyperlink ref="H54" r:id="rId51" location="1870" display="https://xbrl.efrag.org/e-esrs/esrs-set1-2023.html - 1870" xr:uid="{00000000-0004-0000-0600-000038000000}"/>
    <hyperlink ref="H55" r:id="rId52" location="6662" display="https://xbrl.efrag.org/e-esrs/esrs-set1-2023.html - 6662" xr:uid="{00000000-0004-0000-0600-000039000000}"/>
    <hyperlink ref="H56" r:id="rId53" location="6664" display="https://xbrl.efrag.org/e-esrs/esrs-set1-2023.html - 6664" xr:uid="{00000000-0004-0000-0600-00003A000000}"/>
    <hyperlink ref="H57" r:id="rId54" location="6666" display="https://xbrl.efrag.org/e-esrs/esrs-set1-2023.html - 6666" xr:uid="{00000000-0004-0000-0600-00003B000000}"/>
    <hyperlink ref="H58" r:id="rId55" location="6668" display="https://xbrl.efrag.org/e-esrs/esrs-set1-2023.html - 6668" xr:uid="{00000000-0004-0000-0600-00003C000000}"/>
    <hyperlink ref="H59" r:id="rId56" location="6670" display="https://xbrl.efrag.org/e-esrs/esrs-set1-2023.html - 6670" xr:uid="{00000000-0004-0000-0600-00003D000000}"/>
    <hyperlink ref="H60" r:id="rId57" location="6405" display="https://xbrl.efrag.org/e-esrs/esrs-set1-2023.html - 6405" xr:uid="{00000000-0004-0000-0600-00003E000000}"/>
    <hyperlink ref="H61" r:id="rId58" location="6407" display="https://xbrl.efrag.org/e-esrs/esrs-set1-2023.html - 6407" xr:uid="{00000000-0004-0000-0600-00003F000000}"/>
    <hyperlink ref="H62" r:id="rId59" location="6409" display="https://xbrl.efrag.org/e-esrs/esrs-set1-2023.html - 6409" xr:uid="{00000000-0004-0000-0600-000040000000}"/>
    <hyperlink ref="H63" r:id="rId60" location="6411" display="https://xbrl.efrag.org/e-esrs/esrs-set1-2023.html - 6411" xr:uid="{00000000-0004-0000-0600-000041000000}"/>
    <hyperlink ref="B64" location="mdr_no_p" display="mdr_no_p" xr:uid="{00000000-0004-0000-0600-000042000000}"/>
    <hyperlink ref="C64" location="mdr_no_p" display="mdr_no_p" xr:uid="{00000000-0004-0000-0600-000043000000}"/>
    <hyperlink ref="D64" location="mdr_no_p" display="mdr_no_p" xr:uid="{00000000-0004-0000-0600-000044000000}"/>
    <hyperlink ref="E64" location="mdr_no_p" display="mdr_no_p" xr:uid="{00000000-0004-0000-0600-000045000000}"/>
    <hyperlink ref="H64" location="mdr_no_p" display="mdr_no_p" xr:uid="{00000000-0004-0000-0600-000046000000}"/>
    <hyperlink ref="B65" location="mdra" display="mdra" xr:uid="{00000000-0004-0000-0600-000047000000}"/>
    <hyperlink ref="C65" location="mdra" display="mdra" xr:uid="{00000000-0004-0000-0600-000048000000}"/>
    <hyperlink ref="D65" location="mdra" display="mdra" xr:uid="{00000000-0004-0000-0600-000049000000}"/>
    <hyperlink ref="E65" location="mdra" display="mdra" xr:uid="{00000000-0004-0000-0600-00004A000000}"/>
    <hyperlink ref="H65" location="mdra" display="mdra" xr:uid="{00000000-0004-0000-0600-00004B000000}"/>
    <hyperlink ref="I65" location="mdra" display="mdra" xr:uid="{00000000-0004-0000-0600-00004C000000}"/>
    <hyperlink ref="H66" r:id="rId61" location="6417" display="https://xbrl.efrag.org/e-esrs/esrs-set1-2023.html - 6417" xr:uid="{00000000-0004-0000-0600-00004D000000}"/>
    <hyperlink ref="H67" r:id="rId62" location="6419" display="https://xbrl.efrag.org/e-esrs/esrs-set1-2023.html - 6419" xr:uid="{00000000-0004-0000-0600-00004E000000}"/>
    <hyperlink ref="H68" r:id="rId63" location="6421" display="https://xbrl.efrag.org/e-esrs/esrs-set1-2023.html - 6421" xr:uid="{00000000-0004-0000-0600-00004F000000}"/>
    <hyperlink ref="H69" r:id="rId64" location="6423" display="https://xbrl.efrag.org/e-esrs/esrs-set1-2023.html - 6423" xr:uid="{00000000-0004-0000-0600-000050000000}"/>
    <hyperlink ref="H73" r:id="rId65" location="6425" display="https://xbrl.efrag.org/e-esrs/esrs-set1-2023.html - 6425" xr:uid="{00000000-0004-0000-0600-000051000000}"/>
    <hyperlink ref="H74" r:id="rId66" location="6427" display="https://xbrl.efrag.org/e-esrs/esrs-set1-2023.html - 6427" xr:uid="{00000000-0004-0000-0600-000052000000}"/>
    <hyperlink ref="H75" r:id="rId67" location="6687" display="https://xbrl.efrag.org/e-esrs/esrs-set1-2023.html - 6687" xr:uid="{00000000-0004-0000-0600-000053000000}"/>
    <hyperlink ref="H76" r:id="rId68" location="6689" display="https://xbrl.efrag.org/e-esrs/esrs-set1-2023.html - 6689" xr:uid="{00000000-0004-0000-0600-000054000000}"/>
    <hyperlink ref="H77" r:id="rId69" location="6691" display="https://xbrl.efrag.org/e-esrs/esrs-set1-2023.html - 6691" xr:uid="{00000000-0004-0000-0600-000055000000}"/>
    <hyperlink ref="H78" r:id="rId70" location="6693" display="https://xbrl.efrag.org/e-esrs/esrs-set1-2023.html - 6693" xr:uid="{00000000-0004-0000-0600-000056000000}"/>
    <hyperlink ref="H79" r:id="rId71" location="6695" display="https://xbrl.efrag.org/e-esrs/esrs-set1-2023.html - 6695" xr:uid="{00000000-0004-0000-0600-000057000000}"/>
    <hyperlink ref="H80" r:id="rId72" location="6695" display="https://xbrl.efrag.org/e-esrs/esrs-set1-2023.html - 6695" xr:uid="{00000000-0004-0000-0600-000058000000}"/>
    <hyperlink ref="H81" r:id="rId73" location="6697" display="https://xbrl.efrag.org/e-esrs/esrs-set1-2023.html - 6697" xr:uid="{00000000-0004-0000-0600-000059000000}"/>
    <hyperlink ref="B82" location="mdr_no_a" display="mdr_no_a" xr:uid="{00000000-0004-0000-0600-00005A000000}"/>
    <hyperlink ref="C82" location="mdr_no_a" display="mdr_no_a" xr:uid="{00000000-0004-0000-0600-00005B000000}"/>
    <hyperlink ref="D82" location="mdr_no_a" display="mdr_no_a" xr:uid="{00000000-0004-0000-0600-00005C000000}"/>
    <hyperlink ref="E82" location="mdr_no_a" display="mdr_no_a" xr:uid="{00000000-0004-0000-0600-00005D000000}"/>
    <hyperlink ref="H82" location="mdr_no_a" display="mdr_no_a" xr:uid="{00000000-0004-0000-0600-00005E000000}"/>
    <hyperlink ref="H84" r:id="rId74" location="6433" display="https://xbrl.efrag.org/e-esrs/esrs-set1-2023.html - 6433" xr:uid="{00000000-0004-0000-0600-00005F000000}"/>
    <hyperlink ref="H85" r:id="rId75" location="6435" display="https://xbrl.efrag.org/e-esrs/esrs-set1-2023.html - 6435" xr:uid="{00000000-0004-0000-0600-000060000000}"/>
    <hyperlink ref="H86" r:id="rId76" location="6437" display="https://xbrl.efrag.org/e-esrs/esrs-set1-2023.html - 6437" xr:uid="{00000000-0004-0000-0600-000061000000}"/>
    <hyperlink ref="H87" r:id="rId77" location="6439" display="https://xbrl.efrag.org/e-esrs/esrs-set1-2023.html - 6439" xr:uid="{00000000-0004-0000-0600-000062000000}"/>
    <hyperlink ref="H88" r:id="rId78" location="6441" display="https://xbrl.efrag.org/e-esrs/esrs-set1-2023.html - 6441" xr:uid="{00000000-0004-0000-0600-000063000000}"/>
    <hyperlink ref="H89" r:id="rId79" location="644" display="https://xbrl.efrag.org/e-esrs/esrs-set1-2023.html - 644" xr:uid="{00000000-0004-0000-0600-000064000000}"/>
    <hyperlink ref="H90" r:id="rId80" location="6445" display="https://xbrl.efrag.org/e-esrs/esrs-set1-2023.html - 6445" xr:uid="{00000000-0004-0000-0600-000065000000}"/>
    <hyperlink ref="H91" r:id="rId81" location="6447" display="https://xbrl.efrag.org/e-esrs/esrs-set1-2023.html - 6447" xr:uid="{00000000-0004-0000-0600-000066000000}"/>
    <hyperlink ref="H92" r:id="rId82" location="6449" display="https://xbrl.efrag.org/e-esrs/esrs-set1-2023.html - 6449" xr:uid="{00000000-0004-0000-0600-000067000000}"/>
    <hyperlink ref="H93" r:id="rId83" location="1897" display="https://xbrl.efrag.org/e-esrs/esrs-set1-2023.html - 1897" xr:uid="{00000000-0004-0000-0600-000068000000}"/>
    <hyperlink ref="B94" location="mdr_no_t" display="mdr_no_t" xr:uid="{00000000-0004-0000-0600-000069000000}"/>
    <hyperlink ref="C94" location="mdr_no_t" display="mdr_no_t" xr:uid="{00000000-0004-0000-0600-00006A000000}"/>
    <hyperlink ref="D94" location="mdr_no_t" display="mdr_no_t" xr:uid="{00000000-0004-0000-0600-00006B000000}"/>
    <hyperlink ref="E94" location="mdr_no_t" display="mdr_no_t" xr:uid="{00000000-0004-0000-0600-00006C000000}"/>
    <hyperlink ref="H94" location="mdr_no_t" display="mdr_no_t" xr:uid="{00000000-0004-0000-0600-00006D000000}"/>
    <hyperlink ref="H95" r:id="rId84" location="1756" display="https://xbrl.efrag.org/e-esrs/esrs-set1-2023.html - 1756" xr:uid="{00000000-0004-0000-0600-00006E000000}"/>
    <hyperlink ref="H96" r:id="rId85" location="1756" display="https://xbrl.efrag.org/e-esrs/esrs-set1-2023.html - 1756" xr:uid="{00000000-0004-0000-0600-00006F000000}"/>
    <hyperlink ref="H97" r:id="rId86" location="1757" display="https://xbrl.efrag.org/e-esrs/esrs-set1-2023.html - 1757" xr:uid="{00000000-0004-0000-0600-000070000000}"/>
    <hyperlink ref="H98" r:id="rId87" location="1759" display="https://xbrl.efrag.org/e-esrs/esrs-set1-2023.html - 1759" xr:uid="{00000000-0004-0000-0600-000071000000}"/>
    <hyperlink ref="H99" r:id="rId88" location="6457" display="https://xbrl.efrag.org/e-esrs/esrs-set1-2023.html - 6457" xr:uid="{00000000-0004-0000-0600-000072000000}"/>
    <hyperlink ref="H100" r:id="rId89" location="6459" display="https://xbrl.efrag.org/e-esrs/esrs-set1-2023.html - 6459" xr:uid="{00000000-0004-0000-0600-000073000000}"/>
    <hyperlink ref="H101" r:id="rId90" location="6461" display="https://xbrl.efrag.org/e-esrs/esrs-set1-2023.html - 6461" xr:uid="{00000000-0004-0000-0600-000074000000}"/>
    <hyperlink ref="H102" r:id="rId91" location="6463" display="https://xbrl.efrag.org/e-esrs/esrs-set1-2023.html - 6463" xr:uid="{00000000-0004-0000-0600-000075000000}"/>
    <hyperlink ref="H103" r:id="rId92" location="6465" display="https://xbrl.efrag.org/e-esrs/esrs-set1-2023.html - 6465" xr:uid="{00000000-0004-0000-0600-000076000000}"/>
    <hyperlink ref="H104" r:id="rId93" location="6780" display="https://xbrl.efrag.org/e-esrs/esrs-set1-2023.html - 6780" xr:uid="{00000000-0004-0000-0600-000077000000}"/>
    <hyperlink ref="H105" r:id="rId94" location="6782" display="https://xbrl.efrag.org/e-esrs/esrs-set1-2023.html - 6782" xr:uid="{00000000-0004-0000-0600-000078000000}"/>
    <hyperlink ref="H106" r:id="rId95" location="6784" display="https://xbrl.efrag.org/e-esrs/esrs-set1-2023.html - 6784" xr:uid="{00000000-0004-0000-0600-000079000000}"/>
    <hyperlink ref="H107" r:id="rId96" location="6786" display="https://xbrl.efrag.org/e-esrs/esrs-set1-2023.html - 6786" xr:uid="{00000000-0004-0000-0600-00007A000000}"/>
    <hyperlink ref="H108" r:id="rId97" location="1765" display="https://xbrl.efrag.org/e-esrs/esrs-set1-2023.html - 1765" xr:uid="{00000000-0004-0000-0600-00007B000000}"/>
    <hyperlink ref="H109" r:id="rId98" location="1929" display="https://xbrl.efrag.org/e-esrs/esrs-set1-2023.html - 1929" xr:uid="{00000000-0004-0000-0600-00007C000000}"/>
    <hyperlink ref="H110" r:id="rId99" location="1929" display="https://xbrl.efrag.org/e-esrs/esrs-set1-2023.html - 1929" xr:uid="{00000000-0004-0000-0600-00007D000000}"/>
    <hyperlink ref="H111" r:id="rId100" location="1766" display="https://xbrl.efrag.org/e-esrs/esrs-set1-2023.html - 1766" xr:uid="{00000000-0004-0000-0600-00007E000000}"/>
    <hyperlink ref="H112" r:id="rId101" location="6469" display="https://xbrl.efrag.org/e-esrs/esrs-set1-2023.html - 6469" xr:uid="{00000000-0004-0000-0600-00007F000000}"/>
    <hyperlink ref="H113" r:id="rId102" location="6471" display="https://xbrl.efrag.org/e-esrs/esrs-set1-2023.html - 6471" xr:uid="{00000000-0004-0000-0600-000080000000}"/>
    <hyperlink ref="H114" r:id="rId103" location="6473" display="https://xbrl.efrag.org/e-esrs/esrs-set1-2023.html - 6473" xr:uid="{00000000-0004-0000-0600-000081000000}"/>
    <hyperlink ref="H115" r:id="rId104" location="6475" display="https://xbrl.efrag.org/e-esrs/esrs-set1-2023.html - 6475" xr:uid="{00000000-0004-0000-0600-000082000000}"/>
    <hyperlink ref="H116" r:id="rId105" location="6477" display="https://xbrl.efrag.org/e-esrs/esrs-set1-2023.html - 6477" xr:uid="{00000000-0004-0000-0600-000083000000}"/>
    <hyperlink ref="H117" r:id="rId106" location="6479" display="https://xbrl.efrag.org/e-esrs/esrs-set1-2023.html - 6479" xr:uid="{00000000-0004-0000-0600-000084000000}"/>
    <hyperlink ref="H118" r:id="rId107" location="6482" display="https://xbrl.efrag.org/e-esrs/esrs-set1-2023.html - 6482" xr:uid="{00000000-0004-0000-0600-000085000000}"/>
    <hyperlink ref="H119" r:id="rId108" location="6486" display="https://xbrl.efrag.org/e-esrs/esrs-set1-2023.html - 6486" xr:uid="{00000000-0004-0000-0600-000086000000}"/>
    <hyperlink ref="H120" r:id="rId109" location="6488" display="https://xbrl.efrag.org/e-esrs/esrs-set1-2023.html - 6488" xr:uid="{00000000-0004-0000-0600-000087000000}"/>
    <hyperlink ref="H121" r:id="rId110" location="6490" display="https://xbrl.efrag.org/e-esrs/esrs-set1-2023.html - 6490" xr:uid="{00000000-0004-0000-0600-000088000000}"/>
    <hyperlink ref="H122" r:id="rId111" location="6500" display="https://xbrl.efrag.org/e-esrs/esrs-set1-2023.html - 6500" xr:uid="{00000000-0004-0000-0600-000089000000}"/>
    <hyperlink ref="H123" r:id="rId112" location="6500" display="https://xbrl.efrag.org/e-esrs/esrs-set1-2023.html - 6500" xr:uid="{00000000-0004-0000-0600-00008A000000}"/>
    <hyperlink ref="H124" r:id="rId113" location="6502" display="https://xbrl.efrag.org/e-esrs/esrs-set1-2023.html - 6502" xr:uid="{00000000-0004-0000-0600-00008B000000}"/>
    <hyperlink ref="H125" r:id="rId114" location="6504" display="https://xbrl.efrag.org/e-esrs/esrs-set1-2023.html - 6504" xr:uid="{00000000-0004-0000-0600-00008C000000}"/>
    <hyperlink ref="H126" r:id="rId115" location="6796" display="https://xbrl.efrag.org/e-esrs/esrs-set1-2023.html - 6796" xr:uid="{00000000-0004-0000-0600-00008D000000}"/>
    <hyperlink ref="H127" r:id="rId116" location="6796" display="https://xbrl.efrag.org/e-esrs/esrs-set1-2023.html - 6796" xr:uid="{00000000-0004-0000-0600-00008E000000}"/>
    <hyperlink ref="H70" r:id="rId117" location="6673" xr:uid="{A4FE26C4-F57F-4389-8AA3-C059925DEE0B}"/>
    <hyperlink ref="H71" r:id="rId118" location="6675" xr:uid="{EEBA365F-4E7F-4780-B814-247596195B67}"/>
    <hyperlink ref="H72" r:id="rId119" location="6677" xr:uid="{C436D687-35D6-448E-9062-84229074B224}"/>
    <hyperlink ref="E9" r:id="rId120" location="1814" xr:uid="{EBAB88F6-06E2-4A2E-B93B-F69EC13AE243}"/>
    <hyperlink ref="E10" r:id="rId121" location="1833" xr:uid="{45CE3F77-30F2-47EB-8FC7-CF92B6B32677}"/>
    <hyperlink ref="E11:E12" r:id="rId122" location="1840" display="AR 9" xr:uid="{18DCD2EF-F0CA-4011-A87E-3538894E95FE}"/>
    <hyperlink ref="E22:E23" r:id="rId123" location="6586" display="AR 7d" xr:uid="{839001F4-BD1D-45F8-BF23-4DDCF7BC850E}"/>
    <hyperlink ref="E25:E31" r:id="rId124" location="1788" display="AR 1- AR 3" xr:uid="{25969542-A445-452D-B20A-0A63D78341F8}"/>
    <hyperlink ref="E49" r:id="rId125" location="1866" xr:uid="{33725336-E38F-428A-9C1C-2B88168FFF56}"/>
    <hyperlink ref="E66" r:id="rId126" location="1885" xr:uid="{07AFB241-D830-448F-8CE5-7A03B7E3509E}"/>
    <hyperlink ref="E69" r:id="rId127" location="1881" xr:uid="{CB5C6022-5502-42F6-A523-A464862F905D}"/>
    <hyperlink ref="E74" r:id="rId128" location="1896" xr:uid="{F2F04869-35C4-41E4-957A-776B25E7FF86}"/>
    <hyperlink ref="E98" r:id="rId129" location="1907" display="AR 27-AR 38" xr:uid="{C8275022-A411-47FD-A8E9-773C99CD49C5}"/>
    <hyperlink ref="E122" r:id="rId130" location="6798" xr:uid="{111FBBD0-1BC0-4ED7-9396-4116F73B16C4}"/>
    <hyperlink ref="G3" r:id="rId131" location="1693" display="https://xbrl.efrag.org/e-esrs/esrs-set1-2023.html - 1693" xr:uid="{C9FDD61E-2AC9-49A5-A07C-1512ED01AB2A}"/>
    <hyperlink ref="G4" r:id="rId132" location="6349" display="https://xbrl.efrag.org/e-esrs/esrs-set1-2023.html - 6349" xr:uid="{8A150A43-B354-4486-8EEC-73A57187E36E}"/>
    <hyperlink ref="G5" r:id="rId133" location="6351" display="https://xbrl.efrag.org/e-esrs/esrs-set1-2023.html - 6351" xr:uid="{A2CD83F2-CD1F-4477-B057-EAE0E501B11A}"/>
    <hyperlink ref="G6" r:id="rId134" location="6353" display="https://xbrl.efrag.org/e-esrs/esrs-set1-2023.html - 6353" xr:uid="{8E745065-9522-42C1-95D6-AAC82678D7DF}"/>
    <hyperlink ref="G7" r:id="rId135" location="6355" display="https://xbrl.efrag.org/e-esrs/esrs-set1-2023.html - 6355" xr:uid="{03153879-9229-4465-AB51-28E7FB79D5AC}"/>
    <hyperlink ref="G8" r:id="rId136" location="6357" display="https://xbrl.efrag.org/e-esrs/esrs-set1-2023.html - 6357" xr:uid="{1EBC5FC1-259B-4EBA-8BE8-2CCFB385ED58}"/>
    <hyperlink ref="G9" r:id="rId137" location="6360" display="https://xbrl.efrag.org/e-esrs/esrs-set1-2023.html - 6360" xr:uid="{56F13D73-0F24-45D6-8182-F9EFA6D6F0AD}"/>
    <hyperlink ref="G10" r:id="rId138" location="6302" display="https://xbrl.efrag.org/e-esrs/esrs-set1-2023.html - 6302" xr:uid="{68142E21-F615-40B6-9062-9C409E09CB57}"/>
    <hyperlink ref="G11" r:id="rId139" location="6364" display="https://xbrl.efrag.org/e-esrs/esrs-set1-2023.html - 6364" xr:uid="{D8B5EAC8-BAA4-48FA-BAE1-CA7BD5D016A5}"/>
    <hyperlink ref="G12" r:id="rId140" location="6366" display="https://xbrl.efrag.org/e-esrs/esrs-set1-2023.html - 6366" xr:uid="{1D6C3848-DA87-4033-ABBB-4F023A235255}"/>
    <hyperlink ref="G13" r:id="rId141" location="6368" display="https://xbrl.efrag.org/e-esrs/esrs-set1-2023.html - 6368" xr:uid="{F7BAC201-1ADA-4ABE-9664-871A8FA36B7A}"/>
    <hyperlink ref="G14" r:id="rId142" location="6370" display="https://xbrl.efrag.org/e-esrs/esrs-set1-2023.html - 6370" xr:uid="{6A33F5AD-A9AA-498E-A1FA-73EBB4BFA9F3}"/>
    <hyperlink ref="G15" r:id="rId143" location="6372" display="https://xbrl.efrag.org/e-esrs/esrs-set1-2023.html - 6372" xr:uid="{A547FA07-8C76-4288-BE92-387471A2056C}"/>
    <hyperlink ref="G16" r:id="rId144" location="6374" display="https://xbrl.efrag.org/e-esrs/esrs-set1-2023.html - 6374" xr:uid="{E7B21B2E-CAB4-4841-9F01-640746D8EED8}"/>
    <hyperlink ref="G17" r:id="rId145" location="6374" display="https://xbrl.efrag.org/e-esrs/esrs-set1-2023.html - 6374" xr:uid="{999B20BE-28A7-4958-AA63-C82501AA0072}"/>
    <hyperlink ref="G18" r:id="rId146" location="1709" display="https://xbrl.efrag.org/e-esrs/esrs-set1-2023.html - 1709" xr:uid="{44AF857A-9146-4DE8-99E6-F4FB4EABE5BF}"/>
    <hyperlink ref="G19" r:id="rId147" location="6377" display="https://xbrl.efrag.org/e-esrs/esrs-set1-2023.html - 6377" xr:uid="{2199C863-EBE9-43B6-BC8D-32D85FE29337}"/>
    <hyperlink ref="G20" r:id="rId148" location="6379" display="https://xbrl.efrag.org/e-esrs/esrs-set1-2023.html - 6379" xr:uid="{C70328B3-E41A-4A85-9AAF-28A8DD779651}"/>
    <hyperlink ref="G21" r:id="rId149" location="6381" display="https://xbrl.efrag.org/e-esrs/esrs-set1-2023.html - 6381" xr:uid="{2C6A7F62-BFA7-4DE9-9632-5E3EFDD9C300}"/>
    <hyperlink ref="G22" r:id="rId150" location="6384" display="https://xbrl.efrag.org/e-esrs/esrs-set1-2023.html - 6384" xr:uid="{B37CD81F-E97B-41C2-AC13-A99472C83742}"/>
    <hyperlink ref="G23" r:id="rId151" location="6384" display="https://xbrl.efrag.org/e-esrs/esrs-set1-2023.html - 6384" xr:uid="{31923910-340B-4113-9A0E-536C85D5A3DD}"/>
    <hyperlink ref="G24" r:id="rId152" location="6386" display="https://xbrl.efrag.org/e-esrs/esrs-set1-2023.html - 6386" xr:uid="{05726D59-0B77-47E8-8801-A0DD56E3E41D}"/>
    <hyperlink ref="G25" r:id="rId153" location="6332" display="https://xbrl.efrag.org/e-esrs/esrs-set1-2023.html - 6332" xr:uid="{D061A6B4-6058-45EB-BBC0-88FEFC395742}"/>
    <hyperlink ref="G26" r:id="rId154" location="6334" display="https://xbrl.efrag.org/e-esrs/esrs-set1-2023.html - 6334" xr:uid="{3E2FAEDC-48CB-4F36-BB22-2C80A8C5BA91}"/>
    <hyperlink ref="G27" r:id="rId155" location="6336" display="https://xbrl.efrag.org/e-esrs/esrs-set1-2023.html - 6336" xr:uid="{CC7936ED-9714-42AD-BDAE-6AE76D82D7C4}"/>
    <hyperlink ref="G28" r:id="rId156" location="6338" display="https://xbrl.efrag.org/e-esrs/esrs-set1-2023.html - 6338" xr:uid="{9B56534E-2AD2-4ACE-815A-D72AD6A6E99E}"/>
    <hyperlink ref="G29" r:id="rId157" location="634" display="https://xbrl.efrag.org/e-esrs/esrs-set1-2023.html - 634" xr:uid="{A73DBF2E-8394-47DC-A118-6E5CDBE8AAF4}"/>
    <hyperlink ref="G30" r:id="rId158" location="6342" display="https://xbrl.efrag.org/e-esrs/esrs-set1-2023.html - 6342" xr:uid="{95951AEF-648E-4F62-A785-833E9C380485}"/>
    <hyperlink ref="G31" r:id="rId159" location="1692" display="https://xbrl.efrag.org/e-esrs/esrs-set1-2023.html - 1692" xr:uid="{288499FF-7796-49F4-AFA6-11B3931A1F87}"/>
    <hyperlink ref="G32" r:id="rId160" location="6508" display="https://xbrl.efrag.org/e-esrs/esrs-set1-2023.html - 6508" xr:uid="{8D249DEA-0409-461A-A5F9-B8FC8E888ED2}"/>
    <hyperlink ref="G33" r:id="rId161" location="6510" display="https://xbrl.efrag.org/e-esrs/esrs-set1-2023.html - 6510" xr:uid="{483C1347-B6EA-4FA3-B62D-6C1C435DCD7A}"/>
    <hyperlink ref="G34" r:id="rId162" location="6512" display="https://xbrl.efrag.org/e-esrs/esrs-set1-2023.html - 6512" xr:uid="{CB4CC42C-4EBA-441E-841B-87C7F86519CA}"/>
    <hyperlink ref="G35" r:id="rId163" location="6514" display="https://xbrl.efrag.org/e-esrs/esrs-set1-2023.html - 6514" xr:uid="{3F234C82-5C15-4CF7-8C0F-8E000CBB279B}"/>
    <hyperlink ref="G36" r:id="rId164" location="6516" display="https://xbrl.efrag.org/e-esrs/esrs-set1-2023.html - 6516" xr:uid="{4BFA18BE-E3A6-4840-A2FB-496D5A91E866}"/>
    <hyperlink ref="G37" r:id="rId165" location="6518" display="https://xbrl.efrag.org/e-esrs/esrs-set1-2023.html - 6518" xr:uid="{63C3A9CD-C7B4-40D3-BB12-1F885B0BCE9E}"/>
    <hyperlink ref="G38" r:id="rId166" location="6520" display="https://xbrl.efrag.org/e-esrs/esrs-set1-2023.html - 6520" xr:uid="{9E1F6A4F-F4A5-4ACD-8A90-44D419D98090}"/>
    <hyperlink ref="G39" r:id="rId167" location="6522" display="https://xbrl.efrag.org/e-esrs/esrs-set1-2023.html - 6522" xr:uid="{4EB46DB5-02C2-403D-B7F7-0D2EDC19A663}"/>
    <hyperlink ref="G40" r:id="rId168" location="6524" display="https://xbrl.efrag.org/e-esrs/esrs-set1-2023.html - 6524" xr:uid="{99C68E6A-3E2D-47E2-BA1C-2C037293A315}"/>
    <hyperlink ref="G41" r:id="rId169" location="6526" display="https://xbrl.efrag.org/e-esrs/esrs-set1-2023.html - 6526" xr:uid="{94D72FD8-1C52-4580-8D74-1D3AC1C87A3B}"/>
    <hyperlink ref="G42" r:id="rId170" location="6528" display="https://xbrl.efrag.org/e-esrs/esrs-set1-2023.html - 6528" xr:uid="{84A491E8-4326-4FF5-A4AB-020F64067327}"/>
    <hyperlink ref="G43" location="mdrp" display="mdrp" xr:uid="{A25B1D0E-B28F-4B1B-A115-A5C050F80987}"/>
    <hyperlink ref="G44" r:id="rId171" location="6392" display="https://xbrl.efrag.org/e-esrs/esrs-set1-2023.html - 6392" xr:uid="{0AFC9162-5818-43E6-B9AA-C27BB6BBFD22}"/>
    <hyperlink ref="G45" r:id="rId172" location="6394" display="https://xbrl.efrag.org/e-esrs/esrs-set1-2023.html - 6394" xr:uid="{9A52FC72-1D30-422B-BDBC-A2EF0026C675}"/>
    <hyperlink ref="G46" r:id="rId173" location="6396" display="https://xbrl.efrag.org/e-esrs/esrs-set1-2023.html - 6396" xr:uid="{B9C70382-666D-479D-BD5F-88A3B8F50ADE}"/>
    <hyperlink ref="G47" r:id="rId174" location="6398" display="https://xbrl.efrag.org/e-esrs/esrs-set1-2023.html - 6398" xr:uid="{57129FFB-5740-4E87-A376-4BD5DF180881}"/>
    <hyperlink ref="G48" r:id="rId175" location="6400" display="https://xbrl.efrag.org/e-esrs/esrs-set1-2023.html - 6400" xr:uid="{FE688F7B-D47D-497A-931A-9BA6B9BA7CCC}"/>
    <hyperlink ref="G49" r:id="rId176" location="6402" display="https://xbrl.efrag.org/e-esrs/esrs-set1-2023.html - 6402" xr:uid="{103839C0-0627-49E0-B37A-0AD124EAAFC0}"/>
    <hyperlink ref="G50" r:id="rId177" location="1861" display="https://xbrl.efrag.org/e-esrs/esrs-set1-2023.html - 1861" xr:uid="{799BF77A-454E-400F-B317-6A44B542244D}"/>
    <hyperlink ref="G51" r:id="rId178" location="6639" display="https://xbrl.efrag.org/e-esrs/esrs-set1-2023.html - 6639" xr:uid="{60F1D6B5-F7E9-4285-B46B-39062560A8EF}"/>
    <hyperlink ref="G52" r:id="rId179" location="6641" display="https://xbrl.efrag.org/e-esrs/esrs-set1-2023.html - 6641" xr:uid="{1F3B6662-6BDD-4E47-BBFE-82E7669C2E09}"/>
    <hyperlink ref="G53" r:id="rId180" location="6643" display="https://xbrl.efrag.org/e-esrs/esrs-set1-2023.html - 6643" xr:uid="{88D668D9-6AEB-4863-8F4B-8A5E202E6B74}"/>
    <hyperlink ref="G54" r:id="rId181" location="1870" display="https://xbrl.efrag.org/e-esrs/esrs-set1-2023.html - 1870" xr:uid="{6AAF11F8-F37B-4B6C-8397-3947AAF82ED6}"/>
    <hyperlink ref="G55" r:id="rId182" location="6662" display="https://xbrl.efrag.org/e-esrs/esrs-set1-2023.html - 6662" xr:uid="{B657080A-81E0-4915-8D46-0A49A12337E9}"/>
    <hyperlink ref="G56" r:id="rId183" location="6664" display="https://xbrl.efrag.org/e-esrs/esrs-set1-2023.html - 6664" xr:uid="{EEA594EC-7B99-4552-970C-BB1E54D78451}"/>
    <hyperlink ref="G57" r:id="rId184" location="6666" display="https://xbrl.efrag.org/e-esrs/esrs-set1-2023.html - 6666" xr:uid="{E30E2DE4-357B-4757-90A2-D09DEFEDCF68}"/>
    <hyperlink ref="G58" r:id="rId185" location="6668" display="https://xbrl.efrag.org/e-esrs/esrs-set1-2023.html - 6668" xr:uid="{4002564B-324F-46EC-8BC1-220281EBB4A4}"/>
    <hyperlink ref="G59" r:id="rId186" location="6670" display="https://xbrl.efrag.org/e-esrs/esrs-set1-2023.html - 6670" xr:uid="{7F7D383E-7866-4A95-BE54-BA7DD817B0CE}"/>
    <hyperlink ref="G60" r:id="rId187" location="6405" display="https://xbrl.efrag.org/e-esrs/esrs-set1-2023.html - 6405" xr:uid="{4CC3DA9C-CCE4-4E30-8486-8D134BFCE0C6}"/>
    <hyperlink ref="G61" r:id="rId188" location="6407" display="https://xbrl.efrag.org/e-esrs/esrs-set1-2023.html - 6407" xr:uid="{CAFAF470-D875-468B-9489-BA35977DF1CC}"/>
    <hyperlink ref="G62" r:id="rId189" location="6409" display="https://xbrl.efrag.org/e-esrs/esrs-set1-2023.html - 6409" xr:uid="{7EEE7A6E-F239-4564-8BAA-7FB1E9E8BEC2}"/>
    <hyperlink ref="G63" r:id="rId190" location="6411" display="https://xbrl.efrag.org/e-esrs/esrs-set1-2023.html - 6411" xr:uid="{EB6CE415-5BBE-415C-ABDD-AB862A46E180}"/>
    <hyperlink ref="G64" location="mdr_no_p" display="mdr_no_p" xr:uid="{DAAAF6B3-0C76-478D-A77A-A1B6AB4E6555}"/>
    <hyperlink ref="G65" location="mdra" display="mdra" xr:uid="{64E8FC1E-8D28-4D1F-8625-35C418F114ED}"/>
    <hyperlink ref="G66" r:id="rId191" location="6417" display="https://xbrl.efrag.org/e-esrs/esrs-set1-2023.html - 6417" xr:uid="{2D0E3D9C-0B1E-49AF-A33E-D24AED667DF4}"/>
    <hyperlink ref="G67" r:id="rId192" location="6419" display="https://xbrl.efrag.org/e-esrs/esrs-set1-2023.html - 6419" xr:uid="{5787B558-FF2E-4280-8279-7B9C52D8CE95}"/>
    <hyperlink ref="G68" r:id="rId193" location="6421" display="https://xbrl.efrag.org/e-esrs/esrs-set1-2023.html - 6421" xr:uid="{DA39B55D-9D9E-4BA0-9080-2E76CD2E3640}"/>
    <hyperlink ref="G69" r:id="rId194" location="6423" display="https://xbrl.efrag.org/e-esrs/esrs-set1-2023.html - 6423" xr:uid="{AE0DB071-2DC4-489F-A638-341F419E8A64}"/>
    <hyperlink ref="G73" r:id="rId195" location="6425" display="https://xbrl.efrag.org/e-esrs/esrs-set1-2023.html - 6425" xr:uid="{D1822476-6DD4-4BE1-B908-7F5F4DF31FC8}"/>
    <hyperlink ref="G74" r:id="rId196" location="6427" display="https://xbrl.efrag.org/e-esrs/esrs-set1-2023.html - 6427" xr:uid="{48DB96E8-E6B3-40A6-A60A-51833E935543}"/>
    <hyperlink ref="G75" r:id="rId197" location="6687" display="https://xbrl.efrag.org/e-esrs/esrs-set1-2023.html - 6687" xr:uid="{5CA62F26-C752-4FCD-BE97-8B21DF4991D6}"/>
    <hyperlink ref="G76" r:id="rId198" location="6689" display="https://xbrl.efrag.org/e-esrs/esrs-set1-2023.html - 6689" xr:uid="{30E151E5-4852-43AD-AD6E-00A58E4C0D2E}"/>
    <hyperlink ref="G77" r:id="rId199" location="6691" display="https://xbrl.efrag.org/e-esrs/esrs-set1-2023.html - 6691" xr:uid="{A2E1B2A6-DE38-41B8-832E-4D28142E4DCD}"/>
    <hyperlink ref="G78" r:id="rId200" location="6693" display="https://xbrl.efrag.org/e-esrs/esrs-set1-2023.html - 6693" xr:uid="{C5C9AC8A-ECCA-4413-A82D-06E83E6B1FA4}"/>
    <hyperlink ref="G79" r:id="rId201" location="6695" display="https://xbrl.efrag.org/e-esrs/esrs-set1-2023.html - 6695" xr:uid="{02CD568C-739D-4CA1-AEE0-06AE7060D249}"/>
    <hyperlink ref="G80" r:id="rId202" location="6695" display="https://xbrl.efrag.org/e-esrs/esrs-set1-2023.html - 6695" xr:uid="{4EBB61A5-BBA3-41DF-9802-DCEEC0F36027}"/>
    <hyperlink ref="G81" r:id="rId203" location="6697" display="https://xbrl.efrag.org/e-esrs/esrs-set1-2023.html - 6697" xr:uid="{C0BE3607-2840-4EE7-9C1C-B8105CFFC9FC}"/>
    <hyperlink ref="G82" location="mdr_no_a" display="mdr_no_a" xr:uid="{3428CC14-890E-4175-AEA2-C5AE139E71D9}"/>
    <hyperlink ref="G84" r:id="rId204" location="6433" display="https://xbrl.efrag.org/e-esrs/esrs-set1-2023.html - 6433" xr:uid="{F06D6AFE-43D3-4BDB-935F-2D7643228907}"/>
    <hyperlink ref="G85" r:id="rId205" location="6435" display="https://xbrl.efrag.org/e-esrs/esrs-set1-2023.html - 6435" xr:uid="{0926D38F-BF4F-4128-9A53-4914D33CE2BF}"/>
    <hyperlink ref="G86" r:id="rId206" location="6437" display="https://xbrl.efrag.org/e-esrs/esrs-set1-2023.html - 6437" xr:uid="{D5B44F66-CD66-48BE-A982-4DE076544689}"/>
    <hyperlink ref="G87" r:id="rId207" location="6439" display="https://xbrl.efrag.org/e-esrs/esrs-set1-2023.html - 6439" xr:uid="{B9F3269F-FEA8-4C19-ABC1-14279C799838}"/>
    <hyperlink ref="G88" r:id="rId208" location="6441" display="https://xbrl.efrag.org/e-esrs/esrs-set1-2023.html - 6441" xr:uid="{ECC5CDA5-62D3-4150-B23D-BEEE9291F7F5}"/>
    <hyperlink ref="G89" r:id="rId209" location="644" display="https://xbrl.efrag.org/e-esrs/esrs-set1-2023.html - 644" xr:uid="{F7AC991E-BF36-47F2-A053-3E49D2C4EC00}"/>
    <hyperlink ref="G90" r:id="rId210" location="6445" display="https://xbrl.efrag.org/e-esrs/esrs-set1-2023.html - 6445" xr:uid="{C1E33967-43F5-48DF-ACBB-B822EAE7EFD2}"/>
    <hyperlink ref="G91" r:id="rId211" location="6447" display="https://xbrl.efrag.org/e-esrs/esrs-set1-2023.html - 6447" xr:uid="{721C8B16-EC24-4098-B5A0-A4BB07C7587B}"/>
    <hyperlink ref="G92" r:id="rId212" location="6449" display="https://xbrl.efrag.org/e-esrs/esrs-set1-2023.html - 6449" xr:uid="{336A9206-7998-49DE-A58F-B4560CA50451}"/>
    <hyperlink ref="G93" r:id="rId213" location="1897" display="https://xbrl.efrag.org/e-esrs/esrs-set1-2023.html - 1897" xr:uid="{B4F702B0-4E1F-4FD1-9146-AD4AC605A33C}"/>
    <hyperlink ref="G94" location="mdr_no_t" display="mdr_no_t" xr:uid="{73FA4AF3-69C2-46A3-8F7D-BBAE137E1BB9}"/>
    <hyperlink ref="G95" r:id="rId214" location="1756" display="https://xbrl.efrag.org/e-esrs/esrs-set1-2023.html - 1756" xr:uid="{9557A162-2652-478D-B273-351BDF4B770B}"/>
    <hyperlink ref="G96" r:id="rId215" location="1756" display="https://xbrl.efrag.org/e-esrs/esrs-set1-2023.html - 1756" xr:uid="{2BF51BB6-6594-4305-8B42-36FDD301A0D8}"/>
    <hyperlink ref="G97" r:id="rId216" location="1757" display="https://xbrl.efrag.org/e-esrs/esrs-set1-2023.html - 1757" xr:uid="{C741B560-D50B-44CC-BF9B-A773966B89E9}"/>
    <hyperlink ref="G98" r:id="rId217" location="1759" display="https://xbrl.efrag.org/e-esrs/esrs-set1-2023.html - 1759" xr:uid="{A8C07A78-15BF-4A67-B488-9A6512C6A268}"/>
    <hyperlink ref="G99" r:id="rId218" location="6457" display="https://xbrl.efrag.org/e-esrs/esrs-set1-2023.html - 6457" xr:uid="{80B6A1AB-3632-4A75-849B-3355FD8F3920}"/>
    <hyperlink ref="G100" r:id="rId219" location="6459" display="https://xbrl.efrag.org/e-esrs/esrs-set1-2023.html - 6459" xr:uid="{3626E070-5F1D-41EE-8ABB-026D4780D14D}"/>
    <hyperlink ref="G101" r:id="rId220" location="6461" display="https://xbrl.efrag.org/e-esrs/esrs-set1-2023.html - 6461" xr:uid="{3F279241-87F7-40E1-BFD6-A805275630B7}"/>
    <hyperlink ref="G102" r:id="rId221" location="6463" display="https://xbrl.efrag.org/e-esrs/esrs-set1-2023.html - 6463" xr:uid="{B24B31DE-B48E-4CCC-86BF-379E602845F4}"/>
    <hyperlink ref="G103" r:id="rId222" location="6465" display="https://xbrl.efrag.org/e-esrs/esrs-set1-2023.html - 6465" xr:uid="{8604DEC7-EB90-4079-B4E9-A117B6D66E68}"/>
    <hyperlink ref="G104" r:id="rId223" location="6780" display="https://xbrl.efrag.org/e-esrs/esrs-set1-2023.html - 6780" xr:uid="{41688025-C243-4394-B5A0-66B8A25D9F05}"/>
    <hyperlink ref="G105" r:id="rId224" location="6782" display="https://xbrl.efrag.org/e-esrs/esrs-set1-2023.html - 6782" xr:uid="{8B9D92B9-E61F-4C94-9EBA-7A726AF0C496}"/>
    <hyperlink ref="G106" r:id="rId225" location="6784" display="https://xbrl.efrag.org/e-esrs/esrs-set1-2023.html - 6784" xr:uid="{156F5AE3-4577-4191-AC07-D23A11F1D666}"/>
    <hyperlink ref="G107" r:id="rId226" location="6786" display="https://xbrl.efrag.org/e-esrs/esrs-set1-2023.html - 6786" xr:uid="{342A520B-C39B-4F0F-84B3-DDAE39AF6575}"/>
    <hyperlink ref="G108" r:id="rId227" location="1765" display="https://xbrl.efrag.org/e-esrs/esrs-set1-2023.html - 1765" xr:uid="{9E43025D-6A19-4573-B6D4-159C596E9112}"/>
    <hyperlink ref="G109" r:id="rId228" location="1929" display="https://xbrl.efrag.org/e-esrs/esrs-set1-2023.html - 1929" xr:uid="{776AB572-461A-4D5B-91ED-08666765F141}"/>
    <hyperlink ref="G110" r:id="rId229" location="1929" display="https://xbrl.efrag.org/e-esrs/esrs-set1-2023.html - 1929" xr:uid="{760A0660-B708-484A-9ACE-62BAA6BE26B6}"/>
    <hyperlink ref="G111" r:id="rId230" location="1766" display="https://xbrl.efrag.org/e-esrs/esrs-set1-2023.html - 1766" xr:uid="{89258E51-A822-4200-87E9-06D2810BABD0}"/>
    <hyperlink ref="G112" r:id="rId231" location="6469" display="https://xbrl.efrag.org/e-esrs/esrs-set1-2023.html - 6469" xr:uid="{8658E803-D376-48D8-8B89-FA02AF711CA8}"/>
    <hyperlink ref="G113" r:id="rId232" location="6471" display="https://xbrl.efrag.org/e-esrs/esrs-set1-2023.html - 6471" xr:uid="{9E57AD6E-77BF-4686-BC86-604A1932AD26}"/>
    <hyperlink ref="G114" r:id="rId233" location="6473" display="https://xbrl.efrag.org/e-esrs/esrs-set1-2023.html - 6473" xr:uid="{0A9E7FE6-CEE5-47EE-A9C1-FDDFFE8BD6EF}"/>
    <hyperlink ref="G115" r:id="rId234" location="6475" display="https://xbrl.efrag.org/e-esrs/esrs-set1-2023.html - 6475" xr:uid="{8B9DCDF1-5249-4E14-A239-7BE60EAE3428}"/>
    <hyperlink ref="G116" r:id="rId235" location="6477" display="https://xbrl.efrag.org/e-esrs/esrs-set1-2023.html - 6477" xr:uid="{C845AD55-3B21-42B3-A70D-A21CA13FCB06}"/>
    <hyperlink ref="G117" r:id="rId236" location="6479" display="https://xbrl.efrag.org/e-esrs/esrs-set1-2023.html - 6479" xr:uid="{82D5DFA0-F1B1-44E0-A691-DD226DFFC8F8}"/>
    <hyperlink ref="G118" r:id="rId237" location="6482" display="https://xbrl.efrag.org/e-esrs/esrs-set1-2023.html - 6482" xr:uid="{892FF4FD-3D65-4000-AA45-967F86C08378}"/>
    <hyperlink ref="G119" r:id="rId238" location="6486" display="https://xbrl.efrag.org/e-esrs/esrs-set1-2023.html - 6486" xr:uid="{DEA7B525-A4D6-4A7F-A62A-996510D8FD03}"/>
    <hyperlink ref="G120" r:id="rId239" location="6488" display="https://xbrl.efrag.org/e-esrs/esrs-set1-2023.html - 6488" xr:uid="{9A06C260-453C-43DF-AE74-4F96BECF7549}"/>
    <hyperlink ref="G121" r:id="rId240" location="6490" display="https://xbrl.efrag.org/e-esrs/esrs-set1-2023.html - 6490" xr:uid="{33722554-FFBE-46A2-B30B-2714C1A71CDE}"/>
    <hyperlink ref="G122" r:id="rId241" location="6500" display="https://xbrl.efrag.org/e-esrs/esrs-set1-2023.html - 6500" xr:uid="{3999CD24-EB59-47BA-9007-D02A89F0801C}"/>
    <hyperlink ref="G123" r:id="rId242" location="6500" display="https://xbrl.efrag.org/e-esrs/esrs-set1-2023.html - 6500" xr:uid="{C81E2254-A7A1-48AE-966E-D8B6C1C874FF}"/>
    <hyperlink ref="G124" r:id="rId243" location="6502" display="https://xbrl.efrag.org/e-esrs/esrs-set1-2023.html - 6502" xr:uid="{D6D55CDD-A0EC-4ED6-B11F-73510A813B1D}"/>
    <hyperlink ref="G125" r:id="rId244" location="6504" display="https://xbrl.efrag.org/e-esrs/esrs-set1-2023.html - 6504" xr:uid="{86D41C71-EABB-49CD-BEC1-6CFC0EC10BDE}"/>
    <hyperlink ref="G126" r:id="rId245" location="6796" display="https://xbrl.efrag.org/e-esrs/esrs-set1-2023.html - 6796" xr:uid="{4FA10E69-4CF9-4622-BECD-5582DA1EB453}"/>
    <hyperlink ref="G127" r:id="rId246" location="6796" display="https://xbrl.efrag.org/e-esrs/esrs-set1-2023.html - 6796" xr:uid="{415FE340-963F-4466-89E5-DF5CC87F607E}"/>
    <hyperlink ref="G70" r:id="rId247" location="6673" xr:uid="{DA6BB498-3F14-40FE-B9DA-602BEEAA5192}"/>
    <hyperlink ref="G71" r:id="rId248" location="6675" xr:uid="{76A1D394-5274-46B4-836D-0005615327FA}"/>
    <hyperlink ref="G72" r:id="rId249" location="6677" xr:uid="{D83FA1D1-92C9-401B-A2E2-3E7333514098}"/>
  </hyperlinks>
  <pageMargins left="0.23622047244094491" right="0.23622047244094491" top="0.74803149606299213" bottom="0.74803149606299213" header="0.31496062992125984" footer="0.31496062992125984"/>
  <pageSetup paperSize="8" scale="81" fitToHeight="0" orientation="landscape" r:id="rId250"/>
  <drawing r:id="rId25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theme="5" tint="0.59999389629810485"/>
    <pageSetUpPr fitToPage="1"/>
  </sheetPr>
  <dimension ref="B1:Q80"/>
  <sheetViews>
    <sheetView showGridLines="0" topLeftCell="A2" zoomScale="70" zoomScaleNormal="70" workbookViewId="0">
      <pane ySplit="6" topLeftCell="A44" activePane="bottomLeft" state="frozen"/>
      <selection pane="bottomLeft" activeCell="A2" sqref="A2"/>
      <selection activeCell="A2" sqref="A2"/>
    </sheetView>
  </sheetViews>
  <sheetFormatPr defaultColWidth="8.7109375" defaultRowHeight="14.85" customHeight="1"/>
  <cols>
    <col min="1" max="1" width="14.5703125" style="259" customWidth="1"/>
    <col min="2" max="2" width="15.140625" style="259" bestFit="1" customWidth="1"/>
    <col min="3" max="3" width="9.7109375" style="259" customWidth="1"/>
    <col min="4" max="4" width="11.85546875" style="259" customWidth="1"/>
    <col min="5" max="5" width="16.140625" style="259" customWidth="1"/>
    <col min="6" max="6" width="18.7109375" style="259" customWidth="1"/>
    <col min="7" max="7" width="18.7109375" style="703" customWidth="1"/>
    <col min="8" max="9" width="18.7109375" style="704" customWidth="1"/>
    <col min="10" max="13" width="18.7109375" style="434" hidden="1" customWidth="1"/>
    <col min="14" max="14" width="123" style="259" customWidth="1"/>
    <col min="15" max="15" width="12.7109375" style="259" customWidth="1"/>
    <col min="16" max="16" width="21.7109375" style="259" customWidth="1"/>
    <col min="17" max="17" width="17.42578125" style="335" customWidth="1"/>
    <col min="18" max="16384" width="8.7109375" style="259"/>
  </cols>
  <sheetData>
    <row r="1" spans="2:17" ht="57" customHeight="1">
      <c r="B1" s="822"/>
      <c r="C1" s="823"/>
      <c r="D1" s="823"/>
      <c r="E1" s="823"/>
      <c r="F1" s="823"/>
      <c r="G1" s="823"/>
      <c r="H1" s="823"/>
      <c r="I1" s="824"/>
      <c r="J1" s="824"/>
      <c r="K1" s="824"/>
      <c r="L1" s="824"/>
      <c r="M1" s="824"/>
      <c r="N1" s="823"/>
      <c r="O1" s="823"/>
      <c r="P1" s="823"/>
      <c r="Q1" s="823"/>
    </row>
    <row r="2" spans="2:17" ht="19.899999999999999" customHeight="1">
      <c r="B2" s="719"/>
      <c r="C2" s="719"/>
      <c r="D2" s="719"/>
      <c r="E2" s="719"/>
      <c r="F2" s="719"/>
      <c r="G2" s="719"/>
      <c r="H2" s="719"/>
      <c r="I2" s="720"/>
      <c r="J2" s="720"/>
      <c r="K2" s="720"/>
      <c r="L2" s="720"/>
      <c r="M2" s="720"/>
      <c r="N2" s="719"/>
      <c r="O2" s="719"/>
      <c r="P2" s="719"/>
      <c r="Q2" s="719"/>
    </row>
    <row r="3" spans="2:17" ht="22.9" customHeight="1">
      <c r="B3" s="719"/>
      <c r="C3" s="108" t="s">
        <v>1981</v>
      </c>
      <c r="D3" s="719"/>
      <c r="E3" s="719"/>
      <c r="F3" s="719"/>
      <c r="G3" s="719"/>
      <c r="H3" s="719"/>
      <c r="I3" s="720"/>
      <c r="J3" s="720"/>
      <c r="K3" s="720"/>
      <c r="L3" s="720"/>
      <c r="M3" s="720"/>
      <c r="N3" s="719"/>
      <c r="O3" s="719"/>
      <c r="P3" s="719"/>
      <c r="Q3" s="719"/>
    </row>
    <row r="4" spans="2:17" ht="22.35" customHeight="1">
      <c r="B4" s="719"/>
      <c r="C4" s="551"/>
      <c r="D4" s="719"/>
      <c r="E4" s="719"/>
      <c r="F4" s="719"/>
      <c r="G4" s="719"/>
      <c r="H4" s="719"/>
      <c r="I4" s="720"/>
      <c r="J4" s="720"/>
      <c r="K4" s="720"/>
      <c r="L4" s="720"/>
      <c r="M4" s="720"/>
      <c r="N4" s="719"/>
      <c r="O4" s="719"/>
      <c r="P4" s="719"/>
      <c r="Q4" s="719"/>
    </row>
    <row r="5" spans="2:17" ht="22.35" customHeight="1">
      <c r="B5" s="719"/>
      <c r="C5" s="586" t="s">
        <v>1982</v>
      </c>
      <c r="D5" s="719"/>
      <c r="E5" s="719"/>
      <c r="F5" s="719"/>
      <c r="G5" s="719"/>
      <c r="H5" s="719"/>
      <c r="I5" s="720"/>
      <c r="J5" s="720"/>
      <c r="K5" s="720"/>
      <c r="L5" s="720"/>
      <c r="M5" s="720"/>
      <c r="N5" s="719"/>
      <c r="O5" s="719"/>
      <c r="P5" s="719"/>
      <c r="Q5" s="719"/>
    </row>
    <row r="6" spans="2:17" ht="19.899999999999999" customHeight="1" thickBot="1">
      <c r="B6" s="719"/>
      <c r="C6" s="719"/>
      <c r="D6" s="719"/>
      <c r="E6" s="719"/>
      <c r="F6" s="719"/>
      <c r="G6" s="719"/>
      <c r="H6" s="719"/>
      <c r="I6" s="720"/>
      <c r="J6" s="720"/>
      <c r="K6" s="720"/>
      <c r="L6" s="720"/>
      <c r="M6" s="720"/>
      <c r="N6" s="719"/>
      <c r="O6" s="719"/>
      <c r="P6" s="719"/>
      <c r="Q6" s="719"/>
    </row>
    <row r="7" spans="2:17" s="415" customFormat="1" ht="92.45" customHeight="1" thickBot="1">
      <c r="B7" s="414" t="s">
        <v>210</v>
      </c>
      <c r="C7" s="166" t="s">
        <v>211</v>
      </c>
      <c r="D7" s="241" t="s">
        <v>212</v>
      </c>
      <c r="E7" s="170" t="s">
        <v>213</v>
      </c>
      <c r="F7" s="170" t="s">
        <v>214</v>
      </c>
      <c r="G7" s="705" t="s">
        <v>215</v>
      </c>
      <c r="H7" s="705" t="s">
        <v>216</v>
      </c>
      <c r="I7" s="705" t="s">
        <v>217</v>
      </c>
      <c r="J7" s="525" t="s">
        <v>677</v>
      </c>
      <c r="K7" s="525" t="s">
        <v>678</v>
      </c>
      <c r="L7" s="525" t="s">
        <v>679</v>
      </c>
      <c r="M7" s="525" t="s">
        <v>1312</v>
      </c>
      <c r="N7" s="513" t="s">
        <v>218</v>
      </c>
      <c r="O7" s="244" t="s">
        <v>219</v>
      </c>
      <c r="P7" s="172" t="s">
        <v>220</v>
      </c>
      <c r="Q7" s="173" t="s">
        <v>221</v>
      </c>
    </row>
    <row r="8" spans="2:17" s="271" customFormat="1" ht="14.65" hidden="1" thickBot="1">
      <c r="B8" s="266" t="s">
        <v>1983</v>
      </c>
      <c r="C8" s="385" t="s">
        <v>1984</v>
      </c>
      <c r="D8" s="268" t="s">
        <v>1985</v>
      </c>
      <c r="E8" s="268" t="s">
        <v>1986</v>
      </c>
      <c r="F8" s="269" t="s">
        <v>1987</v>
      </c>
      <c r="G8" s="640"/>
      <c r="H8" s="640"/>
      <c r="I8" s="640"/>
      <c r="J8" s="526">
        <f t="shared" ref="J8" si="0">IF(AND(G8="Y",I8="Metric"),1,0)</f>
        <v>0</v>
      </c>
      <c r="K8" s="526">
        <f t="shared" ref="K8" si="1">IF(AND(G8="Y",I8="Target"),1,0)</f>
        <v>0</v>
      </c>
      <c r="L8" s="526">
        <f t="shared" ref="L8" si="2">IF(AND(H8="Y",I8="Metric"),1,0)</f>
        <v>0</v>
      </c>
      <c r="M8" s="526">
        <f t="shared" ref="M8" si="3">IF(AND(H8="Y",I8="Target"),1,0)</f>
        <v>0</v>
      </c>
      <c r="N8" s="499" t="s">
        <v>1988</v>
      </c>
      <c r="O8" s="294" t="s">
        <v>230</v>
      </c>
      <c r="P8" s="294"/>
      <c r="Q8" s="294"/>
    </row>
    <row r="9" spans="2:17" s="271" customFormat="1" ht="14.65" hidden="1" thickBot="1">
      <c r="B9" s="280" t="s">
        <v>1989</v>
      </c>
      <c r="C9" s="390" t="s">
        <v>1984</v>
      </c>
      <c r="D9" s="282" t="s">
        <v>1985</v>
      </c>
      <c r="E9" s="282" t="s">
        <v>1319</v>
      </c>
      <c r="F9" s="282"/>
      <c r="G9" s="638"/>
      <c r="H9" s="639"/>
      <c r="I9" s="639"/>
      <c r="J9" s="526">
        <f t="shared" ref="J9:J72" si="4">IF(AND(G9="Y",I9="Metric"),1,0)</f>
        <v>0</v>
      </c>
      <c r="K9" s="526">
        <f t="shared" ref="K9:K72" si="5">IF(AND(G9="Y",I9="Target"),1,0)</f>
        <v>0</v>
      </c>
      <c r="L9" s="526">
        <f t="shared" ref="L9:L72" si="6">IF(AND(H9="Y",I9="Metric"),1,0)</f>
        <v>0</v>
      </c>
      <c r="M9" s="526">
        <f t="shared" ref="M9:M72" si="7">IF(AND(H9="Y",I9="Target"),1,0)</f>
        <v>0</v>
      </c>
      <c r="N9" s="109" t="s">
        <v>1990</v>
      </c>
      <c r="O9" s="285" t="s">
        <v>230</v>
      </c>
      <c r="P9" s="285"/>
      <c r="Q9" s="285"/>
    </row>
    <row r="10" spans="2:17" s="271" customFormat="1" ht="14.65" hidden="1" thickBot="1">
      <c r="B10" s="208" t="s">
        <v>1991</v>
      </c>
      <c r="C10" s="216" t="s">
        <v>1984</v>
      </c>
      <c r="D10" s="386" t="s">
        <v>1992</v>
      </c>
      <c r="E10" s="270">
        <v>14</v>
      </c>
      <c r="F10" s="270"/>
      <c r="G10" s="633"/>
      <c r="H10" s="640"/>
      <c r="I10" s="640"/>
      <c r="J10" s="526">
        <f t="shared" si="4"/>
        <v>0</v>
      </c>
      <c r="K10" s="526">
        <f t="shared" si="5"/>
        <v>0</v>
      </c>
      <c r="L10" s="526">
        <f t="shared" si="6"/>
        <v>0</v>
      </c>
      <c r="M10" s="526">
        <f t="shared" si="7"/>
        <v>0</v>
      </c>
      <c r="N10" s="517" t="s">
        <v>1993</v>
      </c>
      <c r="O10" s="153" t="s">
        <v>808</v>
      </c>
      <c r="P10" s="153"/>
      <c r="Q10" s="255"/>
    </row>
    <row r="11" spans="2:17" s="271" customFormat="1" ht="14.65" hidden="1" thickBot="1">
      <c r="B11" s="272" t="s">
        <v>1994</v>
      </c>
      <c r="C11" s="319" t="s">
        <v>1984</v>
      </c>
      <c r="D11" s="388" t="s">
        <v>1992</v>
      </c>
      <c r="E11" s="274" t="s">
        <v>1995</v>
      </c>
      <c r="F11" s="274"/>
      <c r="G11" s="628"/>
      <c r="H11" s="637"/>
      <c r="I11" s="637"/>
      <c r="J11" s="526">
        <f t="shared" si="4"/>
        <v>0</v>
      </c>
      <c r="K11" s="526">
        <f t="shared" si="5"/>
        <v>0</v>
      </c>
      <c r="L11" s="526">
        <f t="shared" si="6"/>
        <v>0</v>
      </c>
      <c r="M11" s="526">
        <f t="shared" si="7"/>
        <v>0</v>
      </c>
      <c r="N11" s="109" t="s">
        <v>1996</v>
      </c>
      <c r="O11" s="276" t="s">
        <v>230</v>
      </c>
      <c r="P11" s="276"/>
      <c r="Q11" s="277"/>
    </row>
    <row r="12" spans="2:17" s="271" customFormat="1" ht="14.65" hidden="1" thickBot="1">
      <c r="B12" s="272" t="s">
        <v>1997</v>
      </c>
      <c r="C12" s="319" t="s">
        <v>1984</v>
      </c>
      <c r="D12" s="388" t="s">
        <v>1992</v>
      </c>
      <c r="E12" s="274" t="s">
        <v>1998</v>
      </c>
      <c r="F12" s="274"/>
      <c r="G12" s="628"/>
      <c r="H12" s="637"/>
      <c r="I12" s="637"/>
      <c r="J12" s="526">
        <f t="shared" si="4"/>
        <v>0</v>
      </c>
      <c r="K12" s="526">
        <f t="shared" si="5"/>
        <v>0</v>
      </c>
      <c r="L12" s="526">
        <f t="shared" si="6"/>
        <v>0</v>
      </c>
      <c r="M12" s="526">
        <f t="shared" si="7"/>
        <v>0</v>
      </c>
      <c r="N12" s="109" t="s">
        <v>1999</v>
      </c>
      <c r="O12" s="276" t="s">
        <v>230</v>
      </c>
      <c r="P12" s="276"/>
      <c r="Q12" s="277"/>
    </row>
    <row r="13" spans="2:17" s="271" customFormat="1" ht="14.65" hidden="1" thickBot="1">
      <c r="B13" s="272" t="s">
        <v>2000</v>
      </c>
      <c r="C13" s="319" t="s">
        <v>1984</v>
      </c>
      <c r="D13" s="388" t="s">
        <v>1992</v>
      </c>
      <c r="E13" s="388" t="s">
        <v>2001</v>
      </c>
      <c r="F13" s="388"/>
      <c r="G13" s="641"/>
      <c r="H13" s="641"/>
      <c r="I13" s="641"/>
      <c r="J13" s="526">
        <f t="shared" si="4"/>
        <v>0</v>
      </c>
      <c r="K13" s="526">
        <f t="shared" si="5"/>
        <v>0</v>
      </c>
      <c r="L13" s="526">
        <f t="shared" si="6"/>
        <v>0</v>
      </c>
      <c r="M13" s="526">
        <f t="shared" si="7"/>
        <v>0</v>
      </c>
      <c r="N13" s="109" t="s">
        <v>2002</v>
      </c>
      <c r="O13" s="276" t="s">
        <v>230</v>
      </c>
      <c r="P13" s="276"/>
      <c r="Q13" s="277" t="s">
        <v>301</v>
      </c>
    </row>
    <row r="14" spans="2:17" s="271" customFormat="1" ht="14.65" hidden="1" thickBot="1">
      <c r="B14" s="272" t="s">
        <v>2003</v>
      </c>
      <c r="C14" s="319" t="s">
        <v>1984</v>
      </c>
      <c r="D14" s="388" t="s">
        <v>1992</v>
      </c>
      <c r="E14" s="388" t="s">
        <v>2004</v>
      </c>
      <c r="F14" s="388"/>
      <c r="G14" s="641"/>
      <c r="H14" s="641"/>
      <c r="I14" s="641"/>
      <c r="J14" s="526">
        <f t="shared" si="4"/>
        <v>0</v>
      </c>
      <c r="K14" s="526">
        <f t="shared" si="5"/>
        <v>0</v>
      </c>
      <c r="L14" s="526">
        <f t="shared" si="6"/>
        <v>0</v>
      </c>
      <c r="M14" s="526">
        <f t="shared" si="7"/>
        <v>0</v>
      </c>
      <c r="N14" s="503" t="s">
        <v>2005</v>
      </c>
      <c r="O14" s="276" t="s">
        <v>230</v>
      </c>
      <c r="P14" s="276"/>
      <c r="Q14" s="277" t="s">
        <v>301</v>
      </c>
    </row>
    <row r="15" spans="2:17" s="271" customFormat="1" ht="14.65" hidden="1" thickBot="1">
      <c r="B15" s="219" t="s">
        <v>2006</v>
      </c>
      <c r="C15" s="220" t="s">
        <v>47</v>
      </c>
      <c r="D15" s="221"/>
      <c r="E15" s="222">
        <v>62</v>
      </c>
      <c r="F15" s="222"/>
      <c r="G15" s="642"/>
      <c r="H15" s="642"/>
      <c r="I15" s="642"/>
      <c r="J15" s="526">
        <f t="shared" si="4"/>
        <v>0</v>
      </c>
      <c r="K15" s="526">
        <f t="shared" si="5"/>
        <v>0</v>
      </c>
      <c r="L15" s="526">
        <f t="shared" si="6"/>
        <v>0</v>
      </c>
      <c r="M15" s="526">
        <f t="shared" si="7"/>
        <v>0</v>
      </c>
      <c r="N15" s="111" t="s">
        <v>814</v>
      </c>
      <c r="O15" s="396"/>
      <c r="P15" s="396"/>
      <c r="Q15" s="300"/>
    </row>
    <row r="16" spans="2:17" s="271" customFormat="1" ht="14.65" hidden="1" thickBot="1">
      <c r="B16" s="208" t="s">
        <v>2007</v>
      </c>
      <c r="C16" s="216" t="s">
        <v>1984</v>
      </c>
      <c r="D16" s="386" t="s">
        <v>2008</v>
      </c>
      <c r="E16" s="270">
        <v>19</v>
      </c>
      <c r="F16" s="269"/>
      <c r="G16" s="640"/>
      <c r="H16" s="640"/>
      <c r="I16" s="640"/>
      <c r="J16" s="526">
        <f t="shared" si="4"/>
        <v>0</v>
      </c>
      <c r="K16" s="526">
        <f t="shared" si="5"/>
        <v>0</v>
      </c>
      <c r="L16" s="526">
        <f t="shared" si="6"/>
        <v>0</v>
      </c>
      <c r="M16" s="526">
        <f t="shared" si="7"/>
        <v>0</v>
      </c>
      <c r="N16" s="499" t="s">
        <v>2009</v>
      </c>
      <c r="O16" s="153" t="s">
        <v>818</v>
      </c>
      <c r="P16" s="153"/>
      <c r="Q16" s="255"/>
    </row>
    <row r="17" spans="2:17" s="271" customFormat="1" ht="14.65" hidden="1" thickBot="1">
      <c r="B17" s="272" t="s">
        <v>2010</v>
      </c>
      <c r="C17" s="319" t="s">
        <v>1984</v>
      </c>
      <c r="D17" s="388" t="s">
        <v>2008</v>
      </c>
      <c r="E17" s="388" t="s">
        <v>2011</v>
      </c>
      <c r="F17" s="388"/>
      <c r="G17" s="641"/>
      <c r="H17" s="641"/>
      <c r="I17" s="641"/>
      <c r="J17" s="526">
        <f t="shared" si="4"/>
        <v>0</v>
      </c>
      <c r="K17" s="526">
        <f t="shared" si="5"/>
        <v>0</v>
      </c>
      <c r="L17" s="526">
        <f t="shared" si="6"/>
        <v>0</v>
      </c>
      <c r="M17" s="526">
        <f t="shared" si="7"/>
        <v>0</v>
      </c>
      <c r="N17" s="109" t="s">
        <v>2012</v>
      </c>
      <c r="O17" s="276" t="s">
        <v>230</v>
      </c>
      <c r="P17" s="276"/>
      <c r="Q17" s="277" t="s">
        <v>301</v>
      </c>
    </row>
    <row r="18" spans="2:17" s="271" customFormat="1" ht="14.65" hidden="1" thickBot="1">
      <c r="B18" s="272" t="s">
        <v>2013</v>
      </c>
      <c r="C18" s="319" t="s">
        <v>1984</v>
      </c>
      <c r="D18" s="388" t="s">
        <v>2008</v>
      </c>
      <c r="E18" s="274" t="s">
        <v>2014</v>
      </c>
      <c r="F18" s="274"/>
      <c r="G18" s="628"/>
      <c r="H18" s="628"/>
      <c r="I18" s="628"/>
      <c r="J18" s="526">
        <f t="shared" si="4"/>
        <v>0</v>
      </c>
      <c r="K18" s="526">
        <f t="shared" si="5"/>
        <v>0</v>
      </c>
      <c r="L18" s="526">
        <f t="shared" si="6"/>
        <v>0</v>
      </c>
      <c r="M18" s="526">
        <f t="shared" si="7"/>
        <v>0</v>
      </c>
      <c r="N18" s="109" t="s">
        <v>2015</v>
      </c>
      <c r="O18" s="276" t="s">
        <v>230</v>
      </c>
      <c r="P18" s="276"/>
      <c r="Q18" s="277" t="s">
        <v>301</v>
      </c>
    </row>
    <row r="19" spans="2:17" s="271" customFormat="1" ht="14.65" hidden="1" thickBot="1">
      <c r="B19" s="272" t="s">
        <v>2016</v>
      </c>
      <c r="C19" s="319" t="s">
        <v>1984</v>
      </c>
      <c r="D19" s="388" t="s">
        <v>2008</v>
      </c>
      <c r="E19" s="274" t="s">
        <v>2017</v>
      </c>
      <c r="F19" s="274"/>
      <c r="G19" s="628"/>
      <c r="H19" s="628"/>
      <c r="I19" s="628"/>
      <c r="J19" s="526">
        <f t="shared" si="4"/>
        <v>0</v>
      </c>
      <c r="K19" s="526">
        <f t="shared" si="5"/>
        <v>0</v>
      </c>
      <c r="L19" s="526">
        <f t="shared" si="6"/>
        <v>0</v>
      </c>
      <c r="M19" s="526">
        <f t="shared" si="7"/>
        <v>0</v>
      </c>
      <c r="N19" s="109" t="s">
        <v>2018</v>
      </c>
      <c r="O19" s="276" t="s">
        <v>230</v>
      </c>
      <c r="P19" s="276"/>
      <c r="Q19" s="277" t="s">
        <v>301</v>
      </c>
    </row>
    <row r="20" spans="2:17" s="271" customFormat="1" ht="14.65" hidden="1" thickBot="1">
      <c r="B20" s="272" t="s">
        <v>2019</v>
      </c>
      <c r="C20" s="319" t="s">
        <v>1984</v>
      </c>
      <c r="D20" s="388" t="s">
        <v>2008</v>
      </c>
      <c r="E20" s="274" t="s">
        <v>2020</v>
      </c>
      <c r="F20" s="274"/>
      <c r="G20" s="628"/>
      <c r="H20" s="637"/>
      <c r="I20" s="637"/>
      <c r="J20" s="526">
        <f t="shared" si="4"/>
        <v>0</v>
      </c>
      <c r="K20" s="526">
        <f t="shared" si="5"/>
        <v>0</v>
      </c>
      <c r="L20" s="526">
        <f t="shared" si="6"/>
        <v>0</v>
      </c>
      <c r="M20" s="526">
        <f t="shared" si="7"/>
        <v>0</v>
      </c>
      <c r="N20" s="109" t="s">
        <v>2021</v>
      </c>
      <c r="O20" s="276" t="s">
        <v>230</v>
      </c>
      <c r="P20" s="276"/>
      <c r="Q20" s="277" t="s">
        <v>301</v>
      </c>
    </row>
    <row r="21" spans="2:17" s="271" customFormat="1" ht="14.65" hidden="1" thickBot="1">
      <c r="B21" s="272" t="s">
        <v>2022</v>
      </c>
      <c r="C21" s="319" t="s">
        <v>1984</v>
      </c>
      <c r="D21" s="388" t="s">
        <v>2008</v>
      </c>
      <c r="E21" s="274" t="s">
        <v>2023</v>
      </c>
      <c r="F21" s="278" t="s">
        <v>1346</v>
      </c>
      <c r="G21" s="631"/>
      <c r="H21" s="631"/>
      <c r="I21" s="631"/>
      <c r="J21" s="526">
        <f t="shared" si="4"/>
        <v>0</v>
      </c>
      <c r="K21" s="526">
        <f t="shared" si="5"/>
        <v>0</v>
      </c>
      <c r="L21" s="526">
        <f t="shared" si="6"/>
        <v>0</v>
      </c>
      <c r="M21" s="526">
        <f t="shared" si="7"/>
        <v>0</v>
      </c>
      <c r="N21" s="109" t="s">
        <v>2024</v>
      </c>
      <c r="O21" s="276" t="s">
        <v>230</v>
      </c>
      <c r="P21" s="276"/>
      <c r="Q21" s="277" t="s">
        <v>301</v>
      </c>
    </row>
    <row r="22" spans="2:17" s="271" customFormat="1" ht="14.65" hidden="1" thickBot="1">
      <c r="B22" s="272" t="s">
        <v>2025</v>
      </c>
      <c r="C22" s="319" t="s">
        <v>1984</v>
      </c>
      <c r="D22" s="388" t="s">
        <v>2008</v>
      </c>
      <c r="E22" s="274" t="s">
        <v>2026</v>
      </c>
      <c r="F22" s="274"/>
      <c r="G22" s="628"/>
      <c r="H22" s="628"/>
      <c r="I22" s="628"/>
      <c r="J22" s="526">
        <f t="shared" si="4"/>
        <v>0</v>
      </c>
      <c r="K22" s="526">
        <f t="shared" si="5"/>
        <v>0</v>
      </c>
      <c r="L22" s="526">
        <f t="shared" si="6"/>
        <v>0</v>
      </c>
      <c r="M22" s="526">
        <f t="shared" si="7"/>
        <v>0</v>
      </c>
      <c r="N22" s="109" t="s">
        <v>2027</v>
      </c>
      <c r="O22" s="276" t="s">
        <v>230</v>
      </c>
      <c r="P22" s="276"/>
      <c r="Q22" s="277" t="s">
        <v>301</v>
      </c>
    </row>
    <row r="23" spans="2:17" s="271" customFormat="1" ht="14.65" hidden="1" thickBot="1">
      <c r="B23" s="272" t="s">
        <v>2028</v>
      </c>
      <c r="C23" s="319" t="s">
        <v>1984</v>
      </c>
      <c r="D23" s="388" t="s">
        <v>2008</v>
      </c>
      <c r="E23" s="388" t="s">
        <v>424</v>
      </c>
      <c r="F23" s="388"/>
      <c r="G23" s="641"/>
      <c r="H23" s="641"/>
      <c r="I23" s="641"/>
      <c r="J23" s="526">
        <f t="shared" si="4"/>
        <v>0</v>
      </c>
      <c r="K23" s="526">
        <f t="shared" si="5"/>
        <v>0</v>
      </c>
      <c r="L23" s="526">
        <f t="shared" si="6"/>
        <v>0</v>
      </c>
      <c r="M23" s="526">
        <f t="shared" si="7"/>
        <v>0</v>
      </c>
      <c r="N23" s="109" t="s">
        <v>2029</v>
      </c>
      <c r="O23" s="276" t="s">
        <v>230</v>
      </c>
      <c r="P23" s="276"/>
      <c r="Q23" s="277" t="s">
        <v>301</v>
      </c>
    </row>
    <row r="24" spans="2:17" s="271" customFormat="1" ht="14.65" hidden="1" thickBot="1">
      <c r="B24" s="272" t="s">
        <v>2030</v>
      </c>
      <c r="C24" s="319" t="s">
        <v>1984</v>
      </c>
      <c r="D24" s="388" t="s">
        <v>2008</v>
      </c>
      <c r="E24" s="388" t="s">
        <v>788</v>
      </c>
      <c r="F24" s="388"/>
      <c r="G24" s="641"/>
      <c r="H24" s="637"/>
      <c r="I24" s="637"/>
      <c r="J24" s="526">
        <f t="shared" si="4"/>
        <v>0</v>
      </c>
      <c r="K24" s="526">
        <f t="shared" si="5"/>
        <v>0</v>
      </c>
      <c r="L24" s="526">
        <f t="shared" si="6"/>
        <v>0</v>
      </c>
      <c r="M24" s="526">
        <f t="shared" si="7"/>
        <v>0</v>
      </c>
      <c r="N24" s="109" t="s">
        <v>2031</v>
      </c>
      <c r="O24" s="276" t="s">
        <v>230</v>
      </c>
      <c r="P24" s="276"/>
      <c r="Q24" s="277" t="s">
        <v>301</v>
      </c>
    </row>
    <row r="25" spans="2:17" s="271" customFormat="1" ht="14.65" hidden="1" thickBot="1">
      <c r="B25" s="272" t="s">
        <v>2032</v>
      </c>
      <c r="C25" s="319" t="s">
        <v>1984</v>
      </c>
      <c r="D25" s="388" t="s">
        <v>2008</v>
      </c>
      <c r="E25" s="388" t="s">
        <v>793</v>
      </c>
      <c r="F25" s="388"/>
      <c r="G25" s="641"/>
      <c r="H25" s="641"/>
      <c r="I25" s="641"/>
      <c r="J25" s="526">
        <f t="shared" si="4"/>
        <v>0</v>
      </c>
      <c r="K25" s="526">
        <f t="shared" si="5"/>
        <v>0</v>
      </c>
      <c r="L25" s="526">
        <f t="shared" si="6"/>
        <v>0</v>
      </c>
      <c r="M25" s="526">
        <f t="shared" si="7"/>
        <v>0</v>
      </c>
      <c r="N25" s="109" t="s">
        <v>2033</v>
      </c>
      <c r="O25" s="276" t="s">
        <v>230</v>
      </c>
      <c r="P25" s="276"/>
      <c r="Q25" s="277" t="s">
        <v>301</v>
      </c>
    </row>
    <row r="26" spans="2:17" s="271" customFormat="1" ht="14.65" hidden="1" thickBot="1">
      <c r="B26" s="272" t="s">
        <v>2034</v>
      </c>
      <c r="C26" s="319" t="s">
        <v>1984</v>
      </c>
      <c r="D26" s="388" t="s">
        <v>2008</v>
      </c>
      <c r="E26" s="388" t="s">
        <v>796</v>
      </c>
      <c r="F26" s="388"/>
      <c r="G26" s="641"/>
      <c r="H26" s="641"/>
      <c r="I26" s="641"/>
      <c r="J26" s="526">
        <f t="shared" si="4"/>
        <v>0</v>
      </c>
      <c r="K26" s="526">
        <f t="shared" si="5"/>
        <v>0</v>
      </c>
      <c r="L26" s="526">
        <f t="shared" si="6"/>
        <v>0</v>
      </c>
      <c r="M26" s="526">
        <f t="shared" si="7"/>
        <v>0</v>
      </c>
      <c r="N26" s="503" t="s">
        <v>2035</v>
      </c>
      <c r="O26" s="276" t="s">
        <v>230</v>
      </c>
      <c r="P26" s="276"/>
      <c r="Q26" s="277" t="s">
        <v>301</v>
      </c>
    </row>
    <row r="27" spans="2:17" s="271" customFormat="1" ht="14.65" hidden="1" thickBot="1">
      <c r="B27" s="219" t="s">
        <v>2036</v>
      </c>
      <c r="C27" s="220" t="s">
        <v>47</v>
      </c>
      <c r="D27" s="221"/>
      <c r="E27" s="222">
        <v>62</v>
      </c>
      <c r="F27" s="222"/>
      <c r="G27" s="642"/>
      <c r="H27" s="643"/>
      <c r="I27" s="643"/>
      <c r="J27" s="526">
        <f t="shared" si="4"/>
        <v>0</v>
      </c>
      <c r="K27" s="526">
        <f t="shared" si="5"/>
        <v>0</v>
      </c>
      <c r="L27" s="526">
        <f t="shared" si="6"/>
        <v>0</v>
      </c>
      <c r="M27" s="526">
        <f t="shared" si="7"/>
        <v>0</v>
      </c>
      <c r="N27" s="111" t="s">
        <v>1353</v>
      </c>
      <c r="O27" s="396"/>
      <c r="P27" s="396"/>
      <c r="Q27" s="300"/>
    </row>
    <row r="28" spans="2:17" s="271" customFormat="1" ht="14.65" hidden="1" thickBot="1">
      <c r="B28" s="208" t="s">
        <v>2037</v>
      </c>
      <c r="C28" s="216" t="s">
        <v>1984</v>
      </c>
      <c r="D28" s="270" t="s">
        <v>2038</v>
      </c>
      <c r="E28" s="270">
        <v>23</v>
      </c>
      <c r="F28" s="270"/>
      <c r="G28" s="633"/>
      <c r="H28" s="640"/>
      <c r="I28" s="640"/>
      <c r="J28" s="526">
        <f t="shared" si="4"/>
        <v>0</v>
      </c>
      <c r="K28" s="526">
        <f t="shared" si="5"/>
        <v>0</v>
      </c>
      <c r="L28" s="526">
        <f t="shared" si="6"/>
        <v>0</v>
      </c>
      <c r="M28" s="526">
        <f t="shared" si="7"/>
        <v>0</v>
      </c>
      <c r="N28" s="499" t="s">
        <v>848</v>
      </c>
      <c r="O28" s="153" t="s">
        <v>849</v>
      </c>
      <c r="P28" s="153"/>
      <c r="Q28" s="255"/>
    </row>
    <row r="29" spans="2:17" s="271" customFormat="1" ht="14.65" hidden="1" thickBot="1">
      <c r="B29" s="272" t="s">
        <v>2039</v>
      </c>
      <c r="C29" s="319" t="s">
        <v>1984</v>
      </c>
      <c r="D29" s="274" t="s">
        <v>2038</v>
      </c>
      <c r="E29" s="274">
        <v>24</v>
      </c>
      <c r="F29" s="278" t="s">
        <v>523</v>
      </c>
      <c r="G29" s="631"/>
      <c r="H29" s="631"/>
      <c r="I29" s="631"/>
      <c r="J29" s="526">
        <f t="shared" si="4"/>
        <v>0</v>
      </c>
      <c r="K29" s="526">
        <f t="shared" si="5"/>
        <v>0</v>
      </c>
      <c r="L29" s="526">
        <f t="shared" si="6"/>
        <v>0</v>
      </c>
      <c r="M29" s="526">
        <f t="shared" si="7"/>
        <v>0</v>
      </c>
      <c r="N29" s="109" t="s">
        <v>2040</v>
      </c>
      <c r="O29" s="276" t="s">
        <v>230</v>
      </c>
      <c r="P29" s="276"/>
      <c r="Q29" s="277"/>
    </row>
    <row r="30" spans="2:17" s="271" customFormat="1" ht="14.65" hidden="1" thickBot="1">
      <c r="B30" s="272" t="s">
        <v>2041</v>
      </c>
      <c r="C30" s="319" t="s">
        <v>1984</v>
      </c>
      <c r="D30" s="274" t="s">
        <v>2038</v>
      </c>
      <c r="E30" s="274" t="s">
        <v>1369</v>
      </c>
      <c r="F30" s="274"/>
      <c r="G30" s="628"/>
      <c r="H30" s="637"/>
      <c r="I30" s="637"/>
      <c r="J30" s="526">
        <f t="shared" si="4"/>
        <v>0</v>
      </c>
      <c r="K30" s="526">
        <f t="shared" si="5"/>
        <v>0</v>
      </c>
      <c r="L30" s="526">
        <f t="shared" si="6"/>
        <v>0</v>
      </c>
      <c r="M30" s="526">
        <f t="shared" si="7"/>
        <v>0</v>
      </c>
      <c r="N30" s="109" t="s">
        <v>2042</v>
      </c>
      <c r="O30" s="276" t="s">
        <v>230</v>
      </c>
      <c r="P30" s="276"/>
      <c r="Q30" s="277"/>
    </row>
    <row r="31" spans="2:17" s="271" customFormat="1" ht="14.65" hidden="1" thickBot="1">
      <c r="B31" s="272" t="s">
        <v>2043</v>
      </c>
      <c r="C31" s="319" t="s">
        <v>1984</v>
      </c>
      <c r="D31" s="274" t="s">
        <v>2038</v>
      </c>
      <c r="E31" s="274" t="s">
        <v>1372</v>
      </c>
      <c r="F31" s="274"/>
      <c r="G31" s="628"/>
      <c r="H31" s="637"/>
      <c r="I31" s="637"/>
      <c r="J31" s="526">
        <f t="shared" si="4"/>
        <v>0</v>
      </c>
      <c r="K31" s="526">
        <f t="shared" si="5"/>
        <v>0</v>
      </c>
      <c r="L31" s="526">
        <f t="shared" si="6"/>
        <v>0</v>
      </c>
      <c r="M31" s="526">
        <f t="shared" si="7"/>
        <v>0</v>
      </c>
      <c r="N31" s="109" t="s">
        <v>2044</v>
      </c>
      <c r="O31" s="276" t="s">
        <v>230</v>
      </c>
      <c r="P31" s="276"/>
      <c r="Q31" s="277"/>
    </row>
    <row r="32" spans="2:17" s="271" customFormat="1" ht="14.65" hidden="1" thickBot="1">
      <c r="B32" s="272" t="s">
        <v>2045</v>
      </c>
      <c r="C32" s="319" t="s">
        <v>1984</v>
      </c>
      <c r="D32" s="274" t="s">
        <v>2038</v>
      </c>
      <c r="E32" s="274" t="s">
        <v>1375</v>
      </c>
      <c r="F32" s="278" t="s">
        <v>1380</v>
      </c>
      <c r="G32" s="631"/>
      <c r="H32" s="631"/>
      <c r="I32" s="631"/>
      <c r="J32" s="526">
        <f t="shared" si="4"/>
        <v>0</v>
      </c>
      <c r="K32" s="526">
        <f t="shared" si="5"/>
        <v>0</v>
      </c>
      <c r="L32" s="526">
        <f t="shared" si="6"/>
        <v>0</v>
      </c>
      <c r="M32" s="526">
        <f t="shared" si="7"/>
        <v>0</v>
      </c>
      <c r="N32" s="109" t="s">
        <v>2046</v>
      </c>
      <c r="O32" s="276" t="s">
        <v>230</v>
      </c>
      <c r="P32" s="276"/>
      <c r="Q32" s="277"/>
    </row>
    <row r="33" spans="2:17" s="271" customFormat="1" ht="14.65" hidden="1" thickBot="1">
      <c r="B33" s="272" t="s">
        <v>2047</v>
      </c>
      <c r="C33" s="319" t="s">
        <v>1984</v>
      </c>
      <c r="D33" s="274" t="s">
        <v>2038</v>
      </c>
      <c r="E33" s="274" t="s">
        <v>1815</v>
      </c>
      <c r="F33" s="274"/>
      <c r="G33" s="628"/>
      <c r="H33" s="637"/>
      <c r="I33" s="637"/>
      <c r="J33" s="526">
        <f t="shared" si="4"/>
        <v>0</v>
      </c>
      <c r="K33" s="526">
        <f t="shared" si="5"/>
        <v>0</v>
      </c>
      <c r="L33" s="526">
        <f t="shared" si="6"/>
        <v>0</v>
      </c>
      <c r="M33" s="526">
        <f t="shared" si="7"/>
        <v>0</v>
      </c>
      <c r="N33" s="109" t="s">
        <v>2048</v>
      </c>
      <c r="O33" s="276" t="s">
        <v>230</v>
      </c>
      <c r="P33" s="276"/>
      <c r="Q33" s="277"/>
    </row>
    <row r="34" spans="2:17" s="271" customFormat="1" ht="14.65" hidden="1" thickBot="1">
      <c r="B34" s="272" t="s">
        <v>2049</v>
      </c>
      <c r="C34" s="319" t="s">
        <v>1984</v>
      </c>
      <c r="D34" s="274" t="s">
        <v>2038</v>
      </c>
      <c r="E34" s="274" t="s">
        <v>2050</v>
      </c>
      <c r="F34" s="274"/>
      <c r="G34" s="628"/>
      <c r="H34" s="637"/>
      <c r="I34" s="637"/>
      <c r="J34" s="526">
        <f t="shared" si="4"/>
        <v>0</v>
      </c>
      <c r="K34" s="526">
        <f t="shared" si="5"/>
        <v>0</v>
      </c>
      <c r="L34" s="526">
        <f t="shared" si="6"/>
        <v>0</v>
      </c>
      <c r="M34" s="526">
        <f t="shared" si="7"/>
        <v>0</v>
      </c>
      <c r="N34" s="109" t="s">
        <v>2051</v>
      </c>
      <c r="O34" s="276" t="s">
        <v>226</v>
      </c>
      <c r="P34" s="276"/>
      <c r="Q34" s="277"/>
    </row>
    <row r="35" spans="2:17" s="271" customFormat="1" ht="14.65" hidden="1" thickBot="1">
      <c r="B35" s="272" t="s">
        <v>2052</v>
      </c>
      <c r="C35" s="319" t="s">
        <v>1984</v>
      </c>
      <c r="D35" s="274" t="s">
        <v>2038</v>
      </c>
      <c r="E35" s="274" t="s">
        <v>2050</v>
      </c>
      <c r="F35" s="274"/>
      <c r="G35" s="628"/>
      <c r="H35" s="637"/>
      <c r="I35" s="637"/>
      <c r="J35" s="526">
        <f t="shared" si="4"/>
        <v>0</v>
      </c>
      <c r="K35" s="526">
        <f t="shared" si="5"/>
        <v>0</v>
      </c>
      <c r="L35" s="526">
        <f t="shared" si="6"/>
        <v>0</v>
      </c>
      <c r="M35" s="526">
        <f t="shared" si="7"/>
        <v>0</v>
      </c>
      <c r="N35" s="109" t="s">
        <v>2053</v>
      </c>
      <c r="O35" s="276" t="s">
        <v>230</v>
      </c>
      <c r="P35" s="276"/>
      <c r="Q35" s="277"/>
    </row>
    <row r="36" spans="2:17" s="271" customFormat="1" ht="14.65" hidden="1" thickBot="1">
      <c r="B36" s="272" t="s">
        <v>2054</v>
      </c>
      <c r="C36" s="319" t="s">
        <v>1984</v>
      </c>
      <c r="D36" s="274" t="s">
        <v>2038</v>
      </c>
      <c r="E36" s="274" t="s">
        <v>2055</v>
      </c>
      <c r="F36" s="278" t="s">
        <v>567</v>
      </c>
      <c r="G36" s="631"/>
      <c r="H36" s="631"/>
      <c r="I36" s="631"/>
      <c r="J36" s="526">
        <f t="shared" si="4"/>
        <v>0</v>
      </c>
      <c r="K36" s="526">
        <f t="shared" si="5"/>
        <v>0</v>
      </c>
      <c r="L36" s="526">
        <f t="shared" si="6"/>
        <v>0</v>
      </c>
      <c r="M36" s="526">
        <f t="shared" si="7"/>
        <v>0</v>
      </c>
      <c r="N36" s="109" t="s">
        <v>2056</v>
      </c>
      <c r="O36" s="276" t="s">
        <v>230</v>
      </c>
      <c r="P36" s="276"/>
      <c r="Q36" s="277"/>
    </row>
    <row r="37" spans="2:17" s="271" customFormat="1" ht="14.65" hidden="1" thickBot="1">
      <c r="B37" s="272" t="s">
        <v>2057</v>
      </c>
      <c r="C37" s="319" t="s">
        <v>1984</v>
      </c>
      <c r="D37" s="274" t="s">
        <v>2038</v>
      </c>
      <c r="E37" s="274">
        <v>25</v>
      </c>
      <c r="F37" s="274"/>
      <c r="G37" s="628"/>
      <c r="H37" s="637"/>
      <c r="I37" s="637"/>
      <c r="J37" s="526">
        <f t="shared" si="4"/>
        <v>0</v>
      </c>
      <c r="K37" s="526">
        <f t="shared" si="5"/>
        <v>0</v>
      </c>
      <c r="L37" s="526">
        <f t="shared" si="6"/>
        <v>0</v>
      </c>
      <c r="M37" s="526">
        <f t="shared" si="7"/>
        <v>0</v>
      </c>
      <c r="N37" s="109" t="s">
        <v>2058</v>
      </c>
      <c r="O37" s="276" t="s">
        <v>226</v>
      </c>
      <c r="P37" s="276"/>
      <c r="Q37" s="277"/>
    </row>
    <row r="38" spans="2:17" s="271" customFormat="1" ht="14.65" hidden="1" thickBot="1">
      <c r="B38" s="272" t="s">
        <v>2059</v>
      </c>
      <c r="C38" s="319" t="s">
        <v>1984</v>
      </c>
      <c r="D38" s="274" t="s">
        <v>2038</v>
      </c>
      <c r="E38" s="274" t="s">
        <v>385</v>
      </c>
      <c r="F38" s="295" t="s">
        <v>508</v>
      </c>
      <c r="G38" s="634"/>
      <c r="H38" s="634"/>
      <c r="I38" s="634"/>
      <c r="J38" s="526">
        <f t="shared" si="4"/>
        <v>0</v>
      </c>
      <c r="K38" s="526">
        <f t="shared" si="5"/>
        <v>0</v>
      </c>
      <c r="L38" s="526">
        <f t="shared" si="6"/>
        <v>0</v>
      </c>
      <c r="M38" s="526">
        <f t="shared" si="7"/>
        <v>0</v>
      </c>
      <c r="N38" s="109" t="s">
        <v>2060</v>
      </c>
      <c r="O38" s="276" t="s">
        <v>230</v>
      </c>
      <c r="P38" s="276"/>
      <c r="Q38" s="277" t="s">
        <v>301</v>
      </c>
    </row>
    <row r="39" spans="2:17" s="271" customFormat="1" ht="14.65" hidden="1" thickBot="1">
      <c r="B39" s="272" t="s">
        <v>2061</v>
      </c>
      <c r="C39" s="319" t="s">
        <v>1984</v>
      </c>
      <c r="D39" s="274" t="s">
        <v>2038</v>
      </c>
      <c r="E39" s="274" t="s">
        <v>388</v>
      </c>
      <c r="F39" s="295" t="s">
        <v>508</v>
      </c>
      <c r="G39" s="634"/>
      <c r="H39" s="634"/>
      <c r="I39" s="634"/>
      <c r="J39" s="526">
        <f t="shared" si="4"/>
        <v>0</v>
      </c>
      <c r="K39" s="526">
        <f t="shared" si="5"/>
        <v>0</v>
      </c>
      <c r="L39" s="526">
        <f t="shared" si="6"/>
        <v>0</v>
      </c>
      <c r="M39" s="526">
        <f t="shared" si="7"/>
        <v>0</v>
      </c>
      <c r="N39" s="109" t="s">
        <v>2062</v>
      </c>
      <c r="O39" s="276" t="s">
        <v>230</v>
      </c>
      <c r="P39" s="276"/>
      <c r="Q39" s="277" t="s">
        <v>301</v>
      </c>
    </row>
    <row r="40" spans="2:17" s="271" customFormat="1" ht="14.65" hidden="1" thickBot="1">
      <c r="B40" s="272" t="s">
        <v>2063</v>
      </c>
      <c r="C40" s="319" t="s">
        <v>1984</v>
      </c>
      <c r="D40" s="274" t="s">
        <v>2038</v>
      </c>
      <c r="E40" s="274" t="s">
        <v>391</v>
      </c>
      <c r="F40" s="295" t="s">
        <v>508</v>
      </c>
      <c r="G40" s="634"/>
      <c r="H40" s="634"/>
      <c r="I40" s="634"/>
      <c r="J40" s="526">
        <f t="shared" si="4"/>
        <v>0</v>
      </c>
      <c r="K40" s="526">
        <f t="shared" si="5"/>
        <v>0</v>
      </c>
      <c r="L40" s="526">
        <f t="shared" si="6"/>
        <v>0</v>
      </c>
      <c r="M40" s="526">
        <f t="shared" si="7"/>
        <v>0</v>
      </c>
      <c r="N40" s="109" t="s">
        <v>2064</v>
      </c>
      <c r="O40" s="276" t="s">
        <v>230</v>
      </c>
      <c r="P40" s="276"/>
      <c r="Q40" s="277" t="s">
        <v>301</v>
      </c>
    </row>
    <row r="41" spans="2:17" s="271" customFormat="1" ht="14.65" hidden="1" thickBot="1">
      <c r="B41" s="272" t="s">
        <v>2065</v>
      </c>
      <c r="C41" s="319" t="s">
        <v>1984</v>
      </c>
      <c r="D41" s="274" t="s">
        <v>2038</v>
      </c>
      <c r="E41" s="274">
        <v>27</v>
      </c>
      <c r="F41" s="278" t="s">
        <v>835</v>
      </c>
      <c r="G41" s="631"/>
      <c r="H41" s="631"/>
      <c r="I41" s="631"/>
      <c r="J41" s="526">
        <f t="shared" si="4"/>
        <v>0</v>
      </c>
      <c r="K41" s="526">
        <f t="shared" si="5"/>
        <v>0</v>
      </c>
      <c r="L41" s="526">
        <f t="shared" si="6"/>
        <v>0</v>
      </c>
      <c r="M41" s="526">
        <f t="shared" si="7"/>
        <v>0</v>
      </c>
      <c r="N41" s="503" t="s">
        <v>2066</v>
      </c>
      <c r="O41" s="276" t="s">
        <v>226</v>
      </c>
      <c r="P41" s="276"/>
      <c r="Q41" s="277"/>
    </row>
    <row r="42" spans="2:17" s="271" customFormat="1" ht="14.65" hidden="1" thickBot="1">
      <c r="B42" s="219" t="s">
        <v>2067</v>
      </c>
      <c r="C42" s="220" t="s">
        <v>47</v>
      </c>
      <c r="D42" s="221"/>
      <c r="E42" s="222">
        <v>81</v>
      </c>
      <c r="F42" s="222"/>
      <c r="G42" s="642"/>
      <c r="H42" s="643"/>
      <c r="I42" s="643"/>
      <c r="J42" s="526">
        <f t="shared" si="4"/>
        <v>0</v>
      </c>
      <c r="K42" s="526">
        <f t="shared" si="5"/>
        <v>0</v>
      </c>
      <c r="L42" s="526">
        <f t="shared" si="6"/>
        <v>0</v>
      </c>
      <c r="M42" s="526">
        <f t="shared" si="7"/>
        <v>0</v>
      </c>
      <c r="N42" s="111" t="s">
        <v>1385</v>
      </c>
      <c r="O42" s="396"/>
      <c r="P42" s="396"/>
      <c r="Q42" s="221"/>
    </row>
    <row r="43" spans="2:17" s="271" customFormat="1" ht="14.65" hidden="1" thickBot="1">
      <c r="B43" s="266" t="s">
        <v>2068</v>
      </c>
      <c r="C43" s="385" t="s">
        <v>1984</v>
      </c>
      <c r="D43" s="430" t="s">
        <v>2069</v>
      </c>
      <c r="E43" s="268">
        <v>30</v>
      </c>
      <c r="F43" s="269" t="s">
        <v>1844</v>
      </c>
      <c r="G43" s="640"/>
      <c r="H43" s="640"/>
      <c r="I43" s="640"/>
      <c r="J43" s="526">
        <f t="shared" si="4"/>
        <v>0</v>
      </c>
      <c r="K43" s="526">
        <f t="shared" si="5"/>
        <v>0</v>
      </c>
      <c r="L43" s="526">
        <f t="shared" si="6"/>
        <v>0</v>
      </c>
      <c r="M43" s="526">
        <f t="shared" si="7"/>
        <v>0</v>
      </c>
      <c r="N43" s="499" t="s">
        <v>2070</v>
      </c>
      <c r="O43" s="294" t="s">
        <v>230</v>
      </c>
      <c r="P43" s="294"/>
      <c r="Q43" s="255"/>
    </row>
    <row r="44" spans="2:17" s="271" customFormat="1" ht="14.65" thickBot="1">
      <c r="B44" s="272" t="s">
        <v>2071</v>
      </c>
      <c r="C44" s="319" t="s">
        <v>1984</v>
      </c>
      <c r="D44" s="388" t="s">
        <v>2069</v>
      </c>
      <c r="E44" s="274" t="s">
        <v>2072</v>
      </c>
      <c r="F44" s="275"/>
      <c r="G44" s="637" t="s">
        <v>342</v>
      </c>
      <c r="H44" s="637" t="s">
        <v>342</v>
      </c>
      <c r="I44" s="637" t="s">
        <v>97</v>
      </c>
      <c r="J44" s="526">
        <f t="shared" si="4"/>
        <v>1</v>
      </c>
      <c r="K44" s="526">
        <f t="shared" si="5"/>
        <v>0</v>
      </c>
      <c r="L44" s="526">
        <f t="shared" si="6"/>
        <v>1</v>
      </c>
      <c r="M44" s="526">
        <f t="shared" si="7"/>
        <v>0</v>
      </c>
      <c r="N44" s="109" t="s">
        <v>2073</v>
      </c>
      <c r="O44" s="276" t="s">
        <v>2074</v>
      </c>
      <c r="P44" s="276"/>
      <c r="Q44" s="277"/>
    </row>
    <row r="45" spans="2:17" s="271" customFormat="1" ht="14.65" thickBot="1">
      <c r="B45" s="272" t="s">
        <v>2075</v>
      </c>
      <c r="C45" s="319" t="s">
        <v>1984</v>
      </c>
      <c r="D45" s="388" t="s">
        <v>2069</v>
      </c>
      <c r="E45" s="274" t="s">
        <v>2076</v>
      </c>
      <c r="F45" s="295" t="s">
        <v>2077</v>
      </c>
      <c r="G45" s="637" t="s">
        <v>342</v>
      </c>
      <c r="H45" s="637" t="s">
        <v>342</v>
      </c>
      <c r="I45" s="637" t="s">
        <v>97</v>
      </c>
      <c r="J45" s="526">
        <f t="shared" si="4"/>
        <v>1</v>
      </c>
      <c r="K45" s="526">
        <f t="shared" si="5"/>
        <v>0</v>
      </c>
      <c r="L45" s="526">
        <f t="shared" si="6"/>
        <v>1</v>
      </c>
      <c r="M45" s="526">
        <f t="shared" si="7"/>
        <v>0</v>
      </c>
      <c r="N45" s="109" t="s">
        <v>2078</v>
      </c>
      <c r="O45" s="276" t="s">
        <v>344</v>
      </c>
      <c r="P45" s="276"/>
      <c r="Q45" s="277"/>
    </row>
    <row r="46" spans="2:17" s="271" customFormat="1" ht="14.65" thickBot="1">
      <c r="B46" s="272" t="s">
        <v>2079</v>
      </c>
      <c r="C46" s="319" t="s">
        <v>1984</v>
      </c>
      <c r="D46" s="388" t="s">
        <v>2069</v>
      </c>
      <c r="E46" s="274" t="s">
        <v>2080</v>
      </c>
      <c r="F46" s="295" t="s">
        <v>2077</v>
      </c>
      <c r="G46" s="637" t="s">
        <v>342</v>
      </c>
      <c r="H46" s="637" t="s">
        <v>342</v>
      </c>
      <c r="I46" s="637" t="s">
        <v>97</v>
      </c>
      <c r="J46" s="526">
        <f t="shared" si="4"/>
        <v>1</v>
      </c>
      <c r="K46" s="526">
        <f t="shared" si="5"/>
        <v>0</v>
      </c>
      <c r="L46" s="526">
        <f t="shared" si="6"/>
        <v>1</v>
      </c>
      <c r="M46" s="526">
        <f t="shared" si="7"/>
        <v>0</v>
      </c>
      <c r="N46" s="109" t="s">
        <v>2081</v>
      </c>
      <c r="O46" s="276" t="s">
        <v>2074</v>
      </c>
      <c r="P46" s="276"/>
      <c r="Q46" s="277"/>
    </row>
    <row r="47" spans="2:17" s="271" customFormat="1" ht="14.65" thickBot="1">
      <c r="B47" s="272" t="s">
        <v>2082</v>
      </c>
      <c r="C47" s="319" t="s">
        <v>1984</v>
      </c>
      <c r="D47" s="388" t="s">
        <v>2069</v>
      </c>
      <c r="E47" s="274" t="s">
        <v>2080</v>
      </c>
      <c r="F47" s="295" t="s">
        <v>2077</v>
      </c>
      <c r="G47" s="637" t="s">
        <v>342</v>
      </c>
      <c r="H47" s="637" t="s">
        <v>342</v>
      </c>
      <c r="I47" s="637" t="s">
        <v>97</v>
      </c>
      <c r="J47" s="526">
        <f t="shared" si="4"/>
        <v>1</v>
      </c>
      <c r="K47" s="526">
        <f t="shared" si="5"/>
        <v>0</v>
      </c>
      <c r="L47" s="526">
        <f t="shared" si="6"/>
        <v>1</v>
      </c>
      <c r="M47" s="526">
        <f t="shared" si="7"/>
        <v>0</v>
      </c>
      <c r="N47" s="502" t="s">
        <v>2083</v>
      </c>
      <c r="O47" s="276" t="s">
        <v>344</v>
      </c>
      <c r="P47" s="276"/>
      <c r="Q47" s="277"/>
    </row>
    <row r="48" spans="2:17" s="271" customFormat="1" ht="14.65" hidden="1" thickBot="1">
      <c r="B48" s="272" t="s">
        <v>2084</v>
      </c>
      <c r="C48" s="319" t="s">
        <v>1984</v>
      </c>
      <c r="D48" s="388" t="s">
        <v>2069</v>
      </c>
      <c r="E48" s="274">
        <v>32</v>
      </c>
      <c r="F48" s="278" t="s">
        <v>2085</v>
      </c>
      <c r="G48" s="631"/>
      <c r="H48" s="631"/>
      <c r="I48" s="631"/>
      <c r="J48" s="526">
        <f t="shared" si="4"/>
        <v>0</v>
      </c>
      <c r="K48" s="526">
        <f t="shared" si="5"/>
        <v>0</v>
      </c>
      <c r="L48" s="526">
        <f t="shared" si="6"/>
        <v>0</v>
      </c>
      <c r="M48" s="526">
        <f t="shared" si="7"/>
        <v>0</v>
      </c>
      <c r="N48" s="109" t="s">
        <v>2086</v>
      </c>
      <c r="O48" s="276" t="s">
        <v>230</v>
      </c>
      <c r="P48" s="276"/>
      <c r="Q48" s="277"/>
    </row>
    <row r="49" spans="2:17" s="271" customFormat="1" ht="14.65" hidden="1" thickBot="1">
      <c r="B49" s="272" t="s">
        <v>2087</v>
      </c>
      <c r="C49" s="319" t="s">
        <v>1984</v>
      </c>
      <c r="D49" s="388" t="s">
        <v>2069</v>
      </c>
      <c r="E49" s="388" t="s">
        <v>839</v>
      </c>
      <c r="F49" s="388"/>
      <c r="G49" s="641"/>
      <c r="H49" s="641"/>
      <c r="I49" s="641"/>
      <c r="J49" s="526">
        <f t="shared" si="4"/>
        <v>0</v>
      </c>
      <c r="K49" s="526">
        <f t="shared" si="5"/>
        <v>0</v>
      </c>
      <c r="L49" s="526">
        <f t="shared" si="6"/>
        <v>0</v>
      </c>
      <c r="M49" s="526">
        <f t="shared" si="7"/>
        <v>0</v>
      </c>
      <c r="N49" s="109" t="s">
        <v>2088</v>
      </c>
      <c r="O49" s="276" t="s">
        <v>230</v>
      </c>
      <c r="P49" s="276"/>
      <c r="Q49" s="277" t="s">
        <v>301</v>
      </c>
    </row>
    <row r="50" spans="2:17" s="271" customFormat="1" ht="14.65" hidden="1" thickBot="1">
      <c r="B50" s="280" t="s">
        <v>2089</v>
      </c>
      <c r="C50" s="390" t="s">
        <v>1984</v>
      </c>
      <c r="D50" s="405" t="s">
        <v>2069</v>
      </c>
      <c r="E50" s="405" t="s">
        <v>2090</v>
      </c>
      <c r="F50" s="405"/>
      <c r="G50" s="644"/>
      <c r="H50" s="639"/>
      <c r="I50" s="639"/>
      <c r="J50" s="526">
        <f t="shared" si="4"/>
        <v>0</v>
      </c>
      <c r="K50" s="526">
        <f t="shared" si="5"/>
        <v>0</v>
      </c>
      <c r="L50" s="526">
        <f t="shared" si="6"/>
        <v>0</v>
      </c>
      <c r="M50" s="526">
        <f t="shared" si="7"/>
        <v>0</v>
      </c>
      <c r="N50" s="503" t="s">
        <v>2091</v>
      </c>
      <c r="O50" s="285" t="s">
        <v>230</v>
      </c>
      <c r="P50" s="286" t="s">
        <v>231</v>
      </c>
      <c r="Q50" s="286"/>
    </row>
    <row r="51" spans="2:17" s="271" customFormat="1" ht="14.65" hidden="1" thickBot="1">
      <c r="B51" s="266" t="s">
        <v>2092</v>
      </c>
      <c r="C51" s="385" t="s">
        <v>1984</v>
      </c>
      <c r="D51" s="430" t="s">
        <v>2093</v>
      </c>
      <c r="E51" s="268">
        <v>35</v>
      </c>
      <c r="F51" s="269" t="s">
        <v>907</v>
      </c>
      <c r="G51" s="640"/>
      <c r="H51" s="640"/>
      <c r="I51" s="640"/>
      <c r="J51" s="526">
        <f t="shared" si="4"/>
        <v>0</v>
      </c>
      <c r="K51" s="526">
        <f t="shared" si="5"/>
        <v>0</v>
      </c>
      <c r="L51" s="526">
        <f t="shared" si="6"/>
        <v>0</v>
      </c>
      <c r="M51" s="526">
        <f t="shared" si="7"/>
        <v>0</v>
      </c>
      <c r="N51" s="499" t="s">
        <v>2094</v>
      </c>
      <c r="O51" s="294" t="s">
        <v>230</v>
      </c>
      <c r="P51" s="294"/>
      <c r="Q51" s="255"/>
    </row>
    <row r="52" spans="2:17" s="271" customFormat="1" ht="14.65" hidden="1" thickBot="1">
      <c r="B52" s="272" t="s">
        <v>2095</v>
      </c>
      <c r="C52" s="319" t="s">
        <v>1984</v>
      </c>
      <c r="D52" s="388" t="s">
        <v>2093</v>
      </c>
      <c r="E52" s="274" t="s">
        <v>2096</v>
      </c>
      <c r="F52" s="274"/>
      <c r="G52" s="628"/>
      <c r="H52" s="628"/>
      <c r="I52" s="628"/>
      <c r="J52" s="526">
        <f t="shared" si="4"/>
        <v>0</v>
      </c>
      <c r="K52" s="526">
        <f t="shared" si="5"/>
        <v>0</v>
      </c>
      <c r="L52" s="526">
        <f t="shared" si="6"/>
        <v>0</v>
      </c>
      <c r="M52" s="526">
        <f t="shared" si="7"/>
        <v>0</v>
      </c>
      <c r="N52" s="109" t="s">
        <v>2097</v>
      </c>
      <c r="O52" s="276" t="s">
        <v>1013</v>
      </c>
      <c r="P52" s="276"/>
      <c r="Q52" s="277"/>
    </row>
    <row r="53" spans="2:17" s="271" customFormat="1" ht="14.65" hidden="1" thickBot="1">
      <c r="B53" s="272" t="s">
        <v>2098</v>
      </c>
      <c r="C53" s="319" t="s">
        <v>1984</v>
      </c>
      <c r="D53" s="388" t="s">
        <v>2093</v>
      </c>
      <c r="E53" s="274" t="s">
        <v>2099</v>
      </c>
      <c r="F53" s="274"/>
      <c r="G53" s="628"/>
      <c r="H53" s="628"/>
      <c r="I53" s="628"/>
      <c r="J53" s="526">
        <f t="shared" si="4"/>
        <v>0</v>
      </c>
      <c r="K53" s="526">
        <f t="shared" si="5"/>
        <v>0</v>
      </c>
      <c r="L53" s="526">
        <f t="shared" si="6"/>
        <v>0</v>
      </c>
      <c r="M53" s="526">
        <f t="shared" si="7"/>
        <v>0</v>
      </c>
      <c r="N53" s="109" t="s">
        <v>2100</v>
      </c>
      <c r="O53" s="276" t="s">
        <v>230</v>
      </c>
      <c r="P53" s="276"/>
      <c r="Q53" s="277"/>
    </row>
    <row r="54" spans="2:17" s="271" customFormat="1" ht="14.65" hidden="1" thickBot="1">
      <c r="B54" s="272" t="s">
        <v>2101</v>
      </c>
      <c r="C54" s="319" t="s">
        <v>1984</v>
      </c>
      <c r="D54" s="388" t="s">
        <v>2093</v>
      </c>
      <c r="E54" s="274" t="s">
        <v>2102</v>
      </c>
      <c r="F54" s="295" t="s">
        <v>1415</v>
      </c>
      <c r="G54" s="634"/>
      <c r="H54" s="634"/>
      <c r="I54" s="634"/>
      <c r="J54" s="526">
        <f t="shared" si="4"/>
        <v>0</v>
      </c>
      <c r="K54" s="526">
        <f t="shared" si="5"/>
        <v>0</v>
      </c>
      <c r="L54" s="526">
        <f t="shared" si="6"/>
        <v>0</v>
      </c>
      <c r="M54" s="526">
        <f t="shared" si="7"/>
        <v>0</v>
      </c>
      <c r="N54" s="109" t="s">
        <v>2103</v>
      </c>
      <c r="O54" s="276" t="s">
        <v>344</v>
      </c>
      <c r="P54" s="276"/>
      <c r="Q54" s="277"/>
    </row>
    <row r="55" spans="2:17" s="271" customFormat="1" ht="14.65" hidden="1" thickBot="1">
      <c r="B55" s="272" t="s">
        <v>2104</v>
      </c>
      <c r="C55" s="319" t="s">
        <v>1984</v>
      </c>
      <c r="D55" s="388" t="s">
        <v>2093</v>
      </c>
      <c r="E55" s="274" t="s">
        <v>2102</v>
      </c>
      <c r="F55" s="278" t="s">
        <v>1415</v>
      </c>
      <c r="G55" s="631"/>
      <c r="H55" s="631"/>
      <c r="I55" s="631"/>
      <c r="J55" s="526">
        <f t="shared" si="4"/>
        <v>0</v>
      </c>
      <c r="K55" s="526">
        <f t="shared" si="5"/>
        <v>0</v>
      </c>
      <c r="L55" s="526">
        <f t="shared" si="6"/>
        <v>0</v>
      </c>
      <c r="M55" s="526">
        <f t="shared" si="7"/>
        <v>0</v>
      </c>
      <c r="N55" s="109" t="s">
        <v>2105</v>
      </c>
      <c r="O55" s="276" t="s">
        <v>344</v>
      </c>
      <c r="P55" s="276"/>
      <c r="Q55" s="277"/>
    </row>
    <row r="56" spans="2:17" s="271" customFormat="1" ht="14.65" hidden="1" thickBot="1">
      <c r="B56" s="272" t="s">
        <v>2106</v>
      </c>
      <c r="C56" s="319" t="s">
        <v>1984</v>
      </c>
      <c r="D56" s="388" t="s">
        <v>2093</v>
      </c>
      <c r="E56" s="274">
        <v>40</v>
      </c>
      <c r="F56" s="274"/>
      <c r="G56" s="628"/>
      <c r="H56" s="628"/>
      <c r="I56" s="628"/>
      <c r="J56" s="526">
        <f t="shared" si="4"/>
        <v>0</v>
      </c>
      <c r="K56" s="526">
        <f t="shared" si="5"/>
        <v>0</v>
      </c>
      <c r="L56" s="526">
        <f t="shared" si="6"/>
        <v>0</v>
      </c>
      <c r="M56" s="526">
        <f t="shared" si="7"/>
        <v>0</v>
      </c>
      <c r="N56" s="109" t="s">
        <v>2107</v>
      </c>
      <c r="O56" s="276" t="s">
        <v>230</v>
      </c>
      <c r="P56" s="276"/>
      <c r="Q56" s="277"/>
    </row>
    <row r="57" spans="2:17" s="271" customFormat="1" ht="14.65" thickBot="1">
      <c r="B57" s="272" t="s">
        <v>2108</v>
      </c>
      <c r="C57" s="319" t="s">
        <v>1984</v>
      </c>
      <c r="D57" s="388" t="s">
        <v>2093</v>
      </c>
      <c r="E57" s="388" t="s">
        <v>924</v>
      </c>
      <c r="F57" s="388"/>
      <c r="G57" s="637" t="s">
        <v>342</v>
      </c>
      <c r="H57" s="637" t="s">
        <v>342</v>
      </c>
      <c r="I57" s="637" t="s">
        <v>97</v>
      </c>
      <c r="J57" s="526">
        <f t="shared" si="4"/>
        <v>1</v>
      </c>
      <c r="K57" s="526">
        <f t="shared" si="5"/>
        <v>0</v>
      </c>
      <c r="L57" s="526">
        <f t="shared" si="6"/>
        <v>1</v>
      </c>
      <c r="M57" s="526">
        <f t="shared" si="7"/>
        <v>0</v>
      </c>
      <c r="N57" s="109" t="s">
        <v>2109</v>
      </c>
      <c r="O57" s="276" t="s">
        <v>2074</v>
      </c>
      <c r="P57" s="276"/>
      <c r="Q57" s="277"/>
    </row>
    <row r="58" spans="2:17" s="271" customFormat="1" ht="14.65" thickBot="1">
      <c r="B58" s="272" t="s">
        <v>2110</v>
      </c>
      <c r="C58" s="319" t="s">
        <v>1984</v>
      </c>
      <c r="D58" s="276" t="s">
        <v>2093</v>
      </c>
      <c r="E58" s="276" t="s">
        <v>928</v>
      </c>
      <c r="F58" s="150" t="s">
        <v>1482</v>
      </c>
      <c r="G58" s="637" t="s">
        <v>342</v>
      </c>
      <c r="H58" s="637" t="s">
        <v>342</v>
      </c>
      <c r="I58" s="637" t="s">
        <v>97</v>
      </c>
      <c r="J58" s="526">
        <f t="shared" si="4"/>
        <v>1</v>
      </c>
      <c r="K58" s="526">
        <f t="shared" si="5"/>
        <v>0</v>
      </c>
      <c r="L58" s="526">
        <f t="shared" si="6"/>
        <v>1</v>
      </c>
      <c r="M58" s="526">
        <f t="shared" si="7"/>
        <v>0</v>
      </c>
      <c r="N58" s="109" t="s">
        <v>2111</v>
      </c>
      <c r="O58" s="276" t="s">
        <v>2112</v>
      </c>
      <c r="P58" s="276"/>
      <c r="Q58" s="276"/>
    </row>
    <row r="59" spans="2:17" s="271" customFormat="1" ht="14.65" thickBot="1">
      <c r="B59" s="272" t="s">
        <v>2113</v>
      </c>
      <c r="C59" s="319" t="s">
        <v>1984</v>
      </c>
      <c r="D59" s="276" t="s">
        <v>2093</v>
      </c>
      <c r="E59" s="276" t="s">
        <v>934</v>
      </c>
      <c r="F59" s="150" t="s">
        <v>1623</v>
      </c>
      <c r="G59" s="637" t="s">
        <v>342</v>
      </c>
      <c r="H59" s="637" t="s">
        <v>342</v>
      </c>
      <c r="I59" s="637" t="s">
        <v>97</v>
      </c>
      <c r="J59" s="526">
        <f t="shared" si="4"/>
        <v>1</v>
      </c>
      <c r="K59" s="526">
        <f t="shared" si="5"/>
        <v>0</v>
      </c>
      <c r="L59" s="526">
        <f t="shared" si="6"/>
        <v>1</v>
      </c>
      <c r="M59" s="526">
        <f t="shared" si="7"/>
        <v>0</v>
      </c>
      <c r="N59" s="109" t="s">
        <v>2114</v>
      </c>
      <c r="O59" s="276" t="s">
        <v>2112</v>
      </c>
      <c r="P59" s="276"/>
      <c r="Q59" s="276"/>
    </row>
    <row r="60" spans="2:17" s="271" customFormat="1" ht="14.65" thickBot="1">
      <c r="B60" s="272" t="s">
        <v>2115</v>
      </c>
      <c r="C60" s="319" t="s">
        <v>1984</v>
      </c>
      <c r="D60" s="388" t="s">
        <v>2093</v>
      </c>
      <c r="E60" s="388" t="s">
        <v>2116</v>
      </c>
      <c r="F60" s="275"/>
      <c r="G60" s="637" t="s">
        <v>342</v>
      </c>
      <c r="H60" s="637" t="s">
        <v>342</v>
      </c>
      <c r="I60" s="637" t="s">
        <v>97</v>
      </c>
      <c r="J60" s="526">
        <f t="shared" si="4"/>
        <v>1</v>
      </c>
      <c r="K60" s="526">
        <f t="shared" si="5"/>
        <v>0</v>
      </c>
      <c r="L60" s="526">
        <f t="shared" si="6"/>
        <v>1</v>
      </c>
      <c r="M60" s="526">
        <f t="shared" si="7"/>
        <v>0</v>
      </c>
      <c r="N60" s="109" t="s">
        <v>2117</v>
      </c>
      <c r="O60" s="276" t="s">
        <v>2074</v>
      </c>
      <c r="P60" s="276"/>
      <c r="Q60" s="277"/>
    </row>
    <row r="61" spans="2:17" s="271" customFormat="1" ht="14.65" thickBot="1">
      <c r="B61" s="272" t="s">
        <v>2118</v>
      </c>
      <c r="C61" s="319" t="s">
        <v>1984</v>
      </c>
      <c r="D61" s="388" t="s">
        <v>2093</v>
      </c>
      <c r="E61" s="388" t="s">
        <v>2116</v>
      </c>
      <c r="F61" s="275"/>
      <c r="G61" s="637" t="s">
        <v>342</v>
      </c>
      <c r="H61" s="637" t="s">
        <v>342</v>
      </c>
      <c r="I61" s="637" t="s">
        <v>97</v>
      </c>
      <c r="J61" s="526">
        <f t="shared" si="4"/>
        <v>1</v>
      </c>
      <c r="K61" s="526">
        <f t="shared" si="5"/>
        <v>0</v>
      </c>
      <c r="L61" s="526">
        <f t="shared" si="6"/>
        <v>1</v>
      </c>
      <c r="M61" s="526">
        <f t="shared" si="7"/>
        <v>0</v>
      </c>
      <c r="N61" s="109" t="s">
        <v>2119</v>
      </c>
      <c r="O61" s="276" t="s">
        <v>344</v>
      </c>
      <c r="P61" s="276"/>
      <c r="Q61" s="277"/>
    </row>
    <row r="62" spans="2:17" s="271" customFormat="1" ht="14.65" hidden="1" thickBot="1">
      <c r="B62" s="272" t="s">
        <v>2120</v>
      </c>
      <c r="C62" s="319" t="s">
        <v>1984</v>
      </c>
      <c r="D62" s="388" t="s">
        <v>2093</v>
      </c>
      <c r="E62" s="274">
        <v>38</v>
      </c>
      <c r="F62" s="275"/>
      <c r="G62" s="637"/>
      <c r="H62" s="637"/>
      <c r="I62" s="637"/>
      <c r="J62" s="526">
        <f t="shared" si="4"/>
        <v>0</v>
      </c>
      <c r="K62" s="526">
        <f t="shared" si="5"/>
        <v>0</v>
      </c>
      <c r="L62" s="526">
        <f t="shared" si="6"/>
        <v>0</v>
      </c>
      <c r="M62" s="526">
        <f t="shared" si="7"/>
        <v>0</v>
      </c>
      <c r="N62" s="109" t="s">
        <v>2121</v>
      </c>
      <c r="O62" s="276" t="s">
        <v>230</v>
      </c>
      <c r="P62" s="276"/>
      <c r="Q62" s="277"/>
    </row>
    <row r="63" spans="2:17" s="271" customFormat="1" ht="14.65" hidden="1" thickBot="1">
      <c r="B63" s="272" t="s">
        <v>2122</v>
      </c>
      <c r="C63" s="319" t="s">
        <v>1984</v>
      </c>
      <c r="D63" s="388" t="s">
        <v>2093</v>
      </c>
      <c r="E63" s="274" t="s">
        <v>948</v>
      </c>
      <c r="F63" s="275"/>
      <c r="G63" s="637"/>
      <c r="H63" s="637"/>
      <c r="I63" s="637"/>
      <c r="J63" s="526">
        <f t="shared" si="4"/>
        <v>0</v>
      </c>
      <c r="K63" s="526">
        <f t="shared" si="5"/>
        <v>0</v>
      </c>
      <c r="L63" s="526">
        <f t="shared" si="6"/>
        <v>0</v>
      </c>
      <c r="M63" s="526">
        <f t="shared" si="7"/>
        <v>0</v>
      </c>
      <c r="N63" s="109" t="s">
        <v>2123</v>
      </c>
      <c r="O63" s="276" t="s">
        <v>230</v>
      </c>
      <c r="P63" s="276"/>
      <c r="Q63" s="277"/>
    </row>
    <row r="64" spans="2:17" s="271" customFormat="1" ht="14.65" hidden="1" thickBot="1">
      <c r="B64" s="272" t="s">
        <v>2124</v>
      </c>
      <c r="C64" s="319" t="s">
        <v>1984</v>
      </c>
      <c r="D64" s="388" t="s">
        <v>2093</v>
      </c>
      <c r="E64" s="274" t="s">
        <v>952</v>
      </c>
      <c r="F64" s="275"/>
      <c r="G64" s="637"/>
      <c r="H64" s="637"/>
      <c r="I64" s="637"/>
      <c r="J64" s="526">
        <f t="shared" si="4"/>
        <v>0</v>
      </c>
      <c r="K64" s="526">
        <f t="shared" si="5"/>
        <v>0</v>
      </c>
      <c r="L64" s="526">
        <f t="shared" si="6"/>
        <v>0</v>
      </c>
      <c r="M64" s="526">
        <f t="shared" si="7"/>
        <v>0</v>
      </c>
      <c r="N64" s="109" t="s">
        <v>2125</v>
      </c>
      <c r="O64" s="276" t="s">
        <v>230</v>
      </c>
      <c r="P64" s="276"/>
      <c r="Q64" s="277"/>
    </row>
    <row r="65" spans="2:17" s="271" customFormat="1" ht="14.65" thickBot="1">
      <c r="B65" s="272" t="s">
        <v>2126</v>
      </c>
      <c r="C65" s="319" t="s">
        <v>1984</v>
      </c>
      <c r="D65" s="388" t="s">
        <v>2093</v>
      </c>
      <c r="E65" s="274">
        <v>39</v>
      </c>
      <c r="F65" s="275"/>
      <c r="G65" s="637" t="s">
        <v>342</v>
      </c>
      <c r="H65" s="637" t="s">
        <v>342</v>
      </c>
      <c r="I65" s="637" t="s">
        <v>97</v>
      </c>
      <c r="J65" s="526">
        <f t="shared" si="4"/>
        <v>1</v>
      </c>
      <c r="K65" s="526">
        <f t="shared" si="5"/>
        <v>0</v>
      </c>
      <c r="L65" s="526">
        <f t="shared" si="6"/>
        <v>1</v>
      </c>
      <c r="M65" s="526">
        <f t="shared" si="7"/>
        <v>0</v>
      </c>
      <c r="N65" s="109" t="s">
        <v>2127</v>
      </c>
      <c r="O65" s="276" t="s">
        <v>2074</v>
      </c>
      <c r="P65" s="276"/>
      <c r="Q65" s="277"/>
    </row>
    <row r="66" spans="2:17" s="271" customFormat="1" ht="14.65" hidden="1" thickBot="1">
      <c r="B66" s="272" t="s">
        <v>2128</v>
      </c>
      <c r="C66" s="319" t="s">
        <v>1984</v>
      </c>
      <c r="D66" s="388" t="s">
        <v>2093</v>
      </c>
      <c r="E66" s="274">
        <v>39</v>
      </c>
      <c r="F66" s="275"/>
      <c r="G66" s="637"/>
      <c r="H66" s="637"/>
      <c r="I66" s="637"/>
      <c r="J66" s="526">
        <f t="shared" si="4"/>
        <v>0</v>
      </c>
      <c r="K66" s="526">
        <f t="shared" si="5"/>
        <v>0</v>
      </c>
      <c r="L66" s="526">
        <f t="shared" si="6"/>
        <v>0</v>
      </c>
      <c r="M66" s="526">
        <f t="shared" si="7"/>
        <v>0</v>
      </c>
      <c r="N66" s="109" t="s">
        <v>2129</v>
      </c>
      <c r="O66" s="276" t="s">
        <v>2074</v>
      </c>
      <c r="P66" s="276"/>
      <c r="Q66" s="277"/>
    </row>
    <row r="67" spans="2:17" s="271" customFormat="1" ht="14.65" hidden="1" thickBot="1">
      <c r="B67" s="272" t="s">
        <v>2130</v>
      </c>
      <c r="C67" s="319" t="s">
        <v>1984</v>
      </c>
      <c r="D67" s="388" t="s">
        <v>2093</v>
      </c>
      <c r="E67" s="274">
        <v>40</v>
      </c>
      <c r="F67" s="278" t="s">
        <v>949</v>
      </c>
      <c r="G67" s="631"/>
      <c r="H67" s="631"/>
      <c r="I67" s="631"/>
      <c r="J67" s="526">
        <f t="shared" si="4"/>
        <v>0</v>
      </c>
      <c r="K67" s="526">
        <f t="shared" si="5"/>
        <v>0</v>
      </c>
      <c r="L67" s="526">
        <f t="shared" si="6"/>
        <v>0</v>
      </c>
      <c r="M67" s="526">
        <f t="shared" si="7"/>
        <v>0</v>
      </c>
      <c r="N67" s="109" t="s">
        <v>2131</v>
      </c>
      <c r="O67" s="276" t="s">
        <v>230</v>
      </c>
      <c r="P67" s="276"/>
      <c r="Q67" s="277"/>
    </row>
    <row r="68" spans="2:17" s="271" customFormat="1" ht="14.65" hidden="1" thickBot="1">
      <c r="B68" s="280" t="s">
        <v>2132</v>
      </c>
      <c r="C68" s="390" t="s">
        <v>1984</v>
      </c>
      <c r="D68" s="405" t="s">
        <v>2093</v>
      </c>
      <c r="E68" s="282" t="s">
        <v>1598</v>
      </c>
      <c r="F68" s="282"/>
      <c r="G68" s="638"/>
      <c r="H68" s="638"/>
      <c r="I68" s="638"/>
      <c r="J68" s="526">
        <f t="shared" si="4"/>
        <v>0</v>
      </c>
      <c r="K68" s="526">
        <f t="shared" si="5"/>
        <v>0</v>
      </c>
      <c r="L68" s="526">
        <f t="shared" si="6"/>
        <v>0</v>
      </c>
      <c r="M68" s="526">
        <f t="shared" si="7"/>
        <v>0</v>
      </c>
      <c r="N68" s="503" t="s">
        <v>2133</v>
      </c>
      <c r="O68" s="285" t="s">
        <v>230</v>
      </c>
      <c r="P68" s="285"/>
      <c r="Q68" s="286" t="s">
        <v>301</v>
      </c>
    </row>
    <row r="69" spans="2:17" s="271" customFormat="1" ht="14.25">
      <c r="B69" s="266" t="s">
        <v>2134</v>
      </c>
      <c r="C69" s="385" t="s">
        <v>1984</v>
      </c>
      <c r="D69" s="430" t="s">
        <v>2135</v>
      </c>
      <c r="E69" s="430" t="s">
        <v>2136</v>
      </c>
      <c r="F69" s="269" t="s">
        <v>970</v>
      </c>
      <c r="G69" s="637" t="s">
        <v>342</v>
      </c>
      <c r="H69" s="637" t="s">
        <v>342</v>
      </c>
      <c r="I69" s="637" t="s">
        <v>97</v>
      </c>
      <c r="J69" s="526">
        <f t="shared" si="4"/>
        <v>1</v>
      </c>
      <c r="K69" s="526">
        <f t="shared" si="5"/>
        <v>0</v>
      </c>
      <c r="L69" s="526">
        <f t="shared" si="6"/>
        <v>1</v>
      </c>
      <c r="M69" s="526">
        <f t="shared" si="7"/>
        <v>0</v>
      </c>
      <c r="N69" s="499" t="s">
        <v>2137</v>
      </c>
      <c r="O69" s="294" t="s">
        <v>457</v>
      </c>
      <c r="P69" s="294"/>
      <c r="Q69" s="255"/>
    </row>
    <row r="70" spans="2:17" s="271" customFormat="1" ht="14.25" hidden="1">
      <c r="B70" s="272" t="s">
        <v>2138</v>
      </c>
      <c r="C70" s="319" t="s">
        <v>1984</v>
      </c>
      <c r="D70" s="388" t="s">
        <v>2135</v>
      </c>
      <c r="E70" s="388" t="s">
        <v>2136</v>
      </c>
      <c r="F70" s="275"/>
      <c r="G70" s="637"/>
      <c r="H70" s="637"/>
      <c r="I70" s="637"/>
      <c r="J70" s="526">
        <f t="shared" si="4"/>
        <v>0</v>
      </c>
      <c r="K70" s="526">
        <f t="shared" si="5"/>
        <v>0</v>
      </c>
      <c r="L70" s="526">
        <f t="shared" si="6"/>
        <v>0</v>
      </c>
      <c r="M70" s="526">
        <f t="shared" si="7"/>
        <v>0</v>
      </c>
      <c r="N70" s="109" t="s">
        <v>2139</v>
      </c>
      <c r="O70" s="276" t="s">
        <v>230</v>
      </c>
      <c r="P70" s="276"/>
      <c r="Q70" s="277"/>
    </row>
    <row r="71" spans="2:17" s="271" customFormat="1" ht="14.25" hidden="1">
      <c r="B71" s="272" t="s">
        <v>2140</v>
      </c>
      <c r="C71" s="319" t="s">
        <v>1984</v>
      </c>
      <c r="D71" s="388" t="s">
        <v>2135</v>
      </c>
      <c r="E71" s="388" t="s">
        <v>2141</v>
      </c>
      <c r="F71" s="388"/>
      <c r="G71" s="641"/>
      <c r="H71" s="637"/>
      <c r="I71" s="637"/>
      <c r="J71" s="526">
        <f t="shared" si="4"/>
        <v>0</v>
      </c>
      <c r="K71" s="526">
        <f t="shared" si="5"/>
        <v>0</v>
      </c>
      <c r="L71" s="526">
        <f t="shared" si="6"/>
        <v>0</v>
      </c>
      <c r="M71" s="526">
        <f t="shared" si="7"/>
        <v>0</v>
      </c>
      <c r="N71" s="109" t="s">
        <v>2142</v>
      </c>
      <c r="O71" s="276" t="s">
        <v>230</v>
      </c>
      <c r="P71" s="276"/>
      <c r="Q71" s="277"/>
    </row>
    <row r="72" spans="2:17" s="271" customFormat="1" ht="14.25" hidden="1">
      <c r="B72" s="272" t="s">
        <v>2143</v>
      </c>
      <c r="C72" s="319" t="s">
        <v>1984</v>
      </c>
      <c r="D72" s="388" t="s">
        <v>2135</v>
      </c>
      <c r="E72" s="388" t="s">
        <v>2144</v>
      </c>
      <c r="F72" s="388"/>
      <c r="G72" s="641"/>
      <c r="H72" s="637"/>
      <c r="I72" s="637"/>
      <c r="J72" s="526">
        <f t="shared" si="4"/>
        <v>0</v>
      </c>
      <c r="K72" s="526">
        <f t="shared" si="5"/>
        <v>0</v>
      </c>
      <c r="L72" s="526">
        <f t="shared" si="6"/>
        <v>0</v>
      </c>
      <c r="M72" s="526">
        <f t="shared" si="7"/>
        <v>0</v>
      </c>
      <c r="N72" s="109" t="s">
        <v>2145</v>
      </c>
      <c r="O72" s="276" t="s">
        <v>230</v>
      </c>
      <c r="P72" s="276"/>
      <c r="Q72" s="277"/>
    </row>
    <row r="73" spans="2:17" s="271" customFormat="1" ht="14.25" hidden="1">
      <c r="B73" s="272" t="s">
        <v>2146</v>
      </c>
      <c r="C73" s="319" t="s">
        <v>1984</v>
      </c>
      <c r="D73" s="388" t="s">
        <v>2135</v>
      </c>
      <c r="E73" s="388" t="s">
        <v>920</v>
      </c>
      <c r="F73" s="388"/>
      <c r="G73" s="641"/>
      <c r="H73" s="641"/>
      <c r="I73" s="641"/>
      <c r="J73" s="526">
        <f t="shared" ref="J73:J74" si="8">IF(AND(G73="Y",I73="Metric"),1,0)</f>
        <v>0</v>
      </c>
      <c r="K73" s="526">
        <f t="shared" ref="K73:K74" si="9">IF(AND(G73="Y",I73="Target"),1,0)</f>
        <v>0</v>
      </c>
      <c r="L73" s="526">
        <f t="shared" ref="L73:L74" si="10">IF(AND(H73="Y",I73="Metric"),1,0)</f>
        <v>0</v>
      </c>
      <c r="M73" s="526">
        <f t="shared" ref="M73:M74" si="11">IF(AND(H73="Y",I73="Target"),1,0)</f>
        <v>0</v>
      </c>
      <c r="N73" s="109" t="s">
        <v>2147</v>
      </c>
      <c r="O73" s="276" t="s">
        <v>230</v>
      </c>
      <c r="P73" s="276"/>
      <c r="Q73" s="277" t="s">
        <v>301</v>
      </c>
    </row>
    <row r="74" spans="2:17" s="271" customFormat="1" ht="14.65" hidden="1" thickBot="1">
      <c r="B74" s="280" t="s">
        <v>2148</v>
      </c>
      <c r="C74" s="390" t="s">
        <v>1984</v>
      </c>
      <c r="D74" s="405" t="s">
        <v>2135</v>
      </c>
      <c r="E74" s="405" t="s">
        <v>920</v>
      </c>
      <c r="F74" s="405"/>
      <c r="G74" s="644"/>
      <c r="H74" s="644"/>
      <c r="I74" s="644"/>
      <c r="J74" s="526">
        <f t="shared" si="8"/>
        <v>0</v>
      </c>
      <c r="K74" s="526">
        <f t="shared" si="9"/>
        <v>0</v>
      </c>
      <c r="L74" s="526">
        <f t="shared" si="10"/>
        <v>0</v>
      </c>
      <c r="M74" s="526">
        <f t="shared" si="11"/>
        <v>0</v>
      </c>
      <c r="N74" s="111" t="s">
        <v>2149</v>
      </c>
      <c r="O74" s="285" t="s">
        <v>230</v>
      </c>
      <c r="P74" s="285"/>
      <c r="Q74" s="286" t="s">
        <v>301</v>
      </c>
    </row>
    <row r="75" spans="2:17" ht="14.25">
      <c r="B75" s="327"/>
      <c r="C75" s="327"/>
      <c r="D75" s="327"/>
      <c r="E75" s="327"/>
      <c r="F75" s="327"/>
      <c r="J75" s="433"/>
      <c r="K75" s="433"/>
      <c r="L75" s="433"/>
      <c r="M75" s="433"/>
      <c r="N75" s="327"/>
      <c r="O75" s="327"/>
      <c r="P75" s="327"/>
      <c r="Q75" s="331"/>
    </row>
    <row r="76" spans="2:17" ht="14.25">
      <c r="B76" s="327"/>
      <c r="C76" s="327"/>
      <c r="D76" s="327"/>
      <c r="E76" s="327"/>
      <c r="F76" s="327"/>
      <c r="J76" s="433"/>
      <c r="K76" s="433"/>
      <c r="L76" s="433"/>
      <c r="M76" s="433"/>
      <c r="N76" s="327"/>
      <c r="O76" s="327"/>
      <c r="P76" s="327"/>
      <c r="Q76" s="331"/>
    </row>
    <row r="77" spans="2:17" ht="14.25">
      <c r="B77" s="327"/>
      <c r="C77" s="327"/>
      <c r="D77" s="327"/>
      <c r="E77" s="327"/>
      <c r="F77" s="327"/>
      <c r="J77" s="433"/>
      <c r="K77" s="433"/>
      <c r="L77" s="433"/>
      <c r="M77" s="433"/>
      <c r="N77" s="327"/>
      <c r="O77" s="327"/>
      <c r="P77" s="327"/>
      <c r="Q77" s="331"/>
    </row>
    <row r="78" spans="2:17" ht="14.25">
      <c r="B78" s="327"/>
      <c r="C78" s="327"/>
      <c r="D78" s="327"/>
      <c r="E78" s="327"/>
      <c r="F78" s="327"/>
      <c r="J78" s="433"/>
      <c r="K78" s="433"/>
      <c r="L78" s="433"/>
      <c r="M78" s="433"/>
      <c r="N78" s="327"/>
      <c r="O78" s="327"/>
      <c r="P78" s="327"/>
      <c r="Q78" s="331"/>
    </row>
    <row r="79" spans="2:17" ht="14.25">
      <c r="B79" s="327"/>
      <c r="C79" s="327"/>
      <c r="D79" s="327"/>
      <c r="E79" s="327"/>
      <c r="F79" s="327"/>
      <c r="J79" s="433"/>
      <c r="K79" s="433"/>
      <c r="L79" s="433"/>
      <c r="M79" s="433"/>
      <c r="N79" s="327"/>
      <c r="O79" s="327"/>
      <c r="P79" s="327"/>
      <c r="Q79" s="331"/>
    </row>
    <row r="80" spans="2:17" ht="14.85" customHeight="1">
      <c r="B80" s="327"/>
      <c r="C80" s="327"/>
      <c r="D80" s="327"/>
      <c r="E80" s="327"/>
      <c r="F80" s="327"/>
      <c r="J80" s="433"/>
      <c r="K80" s="433"/>
      <c r="L80" s="433"/>
      <c r="M80" s="433"/>
      <c r="N80" s="327"/>
      <c r="O80" s="327"/>
      <c r="P80" s="327"/>
      <c r="Q80" s="331"/>
    </row>
  </sheetData>
  <autoFilter ref="B7:Q74" xr:uid="{00000000-0001-0000-0700-000000000000}">
    <filterColumn colId="6">
      <customFilters>
        <customFilter operator="notEqual" val=" "/>
      </customFilters>
    </filterColumn>
  </autoFilter>
  <mergeCells count="1">
    <mergeCell ref="B1:Q1"/>
  </mergeCells>
  <hyperlinks>
    <hyperlink ref="C10" location="mdrp" display="mdrp" xr:uid="{00000000-0004-0000-0700-000002000000}"/>
    <hyperlink ref="D10" location="mdrp" display="mdrp" xr:uid="{00000000-0004-0000-0700-000003000000}"/>
    <hyperlink ref="E10" location="mdrp" display="mdrp" xr:uid="{00000000-0004-0000-0700-000004000000}"/>
    <hyperlink ref="F10" location="mdrp" display="mdrp" xr:uid="{00000000-0004-0000-0700-000005000000}"/>
    <hyperlink ref="O10" location="mdrp" display="mdrp" xr:uid="{00000000-0004-0000-0700-000007000000}"/>
    <hyperlink ref="C15" location="mdr_no_p" display="mdr_no_p" xr:uid="{00000000-0004-0000-0700-00000C000000}"/>
    <hyperlink ref="D15" location="mdr_no_p" display="mdr_no_p" xr:uid="{00000000-0004-0000-0700-00000D000000}"/>
    <hyperlink ref="E15" location="mdr_no_p" display="mdr_no_p" xr:uid="{00000000-0004-0000-0700-00000E000000}"/>
    <hyperlink ref="F15" location="mdr_no_p" display="mdr_no_p" xr:uid="{00000000-0004-0000-0700-00000F000000}"/>
    <hyperlink ref="C27" location="mdr_no_a" display="mdr_no_a" xr:uid="{00000000-0004-0000-0700-00001B000000}"/>
    <hyperlink ref="D27" location="mdr_no_a" display="mdr_no_a" xr:uid="{00000000-0004-0000-0700-00001C000000}"/>
    <hyperlink ref="E27" location="mdr_no_a" display="mdr_no_a" xr:uid="{00000000-0004-0000-0700-00001D000000}"/>
    <hyperlink ref="F27" location="mdr_no_a" display="mdr_no_a" xr:uid="{00000000-0004-0000-0700-00001E000000}"/>
    <hyperlink ref="C42" location="mdr_no_t" display="mdr_no_t" xr:uid="{00000000-0004-0000-0700-00002D000000}"/>
    <hyperlink ref="D42" location="mdr_no_t" display="mdr_no_t" xr:uid="{00000000-0004-0000-0700-00002E000000}"/>
    <hyperlink ref="E42" location="mdr_no_t" display="mdr_no_t" xr:uid="{00000000-0004-0000-0700-00002F000000}"/>
    <hyperlink ref="F42" location="mdr_no_t" display="mdr_no_t" xr:uid="{00000000-0004-0000-0700-000030000000}"/>
    <hyperlink ref="F8" r:id="rId1" location="2060" xr:uid="{B1527E56-C1B3-4B92-BE6F-46B29B4FCBB4}"/>
    <hyperlink ref="F21" r:id="rId2" location="2104" xr:uid="{5E1707BB-7721-4EA5-9894-CB967C136E44}"/>
    <hyperlink ref="F29" r:id="rId3" location="2107" xr:uid="{9F192C46-E25B-4199-AFA5-ACB039C4225F}"/>
    <hyperlink ref="F32" r:id="rId4" location="2108" xr:uid="{1517B018-D4F4-4E01-ABEC-245CC224697B}"/>
    <hyperlink ref="F36" r:id="rId5" location="2109" xr:uid="{313DBE5E-94DE-4C9A-856B-CDB187A32138}"/>
    <hyperlink ref="F38:F40" r:id="rId6" location="2105" display="AR 14" xr:uid="{7A3A0615-65A2-4F9D-B22D-77157F53F4FC}"/>
    <hyperlink ref="F41" r:id="rId7" location="2111" xr:uid="{DFAA1184-1209-4123-AE51-37E2285824D6}"/>
    <hyperlink ref="F43" r:id="rId8" location="2112" xr:uid="{7C469790-B425-4EBF-8AA6-C56B67D39BF4}"/>
    <hyperlink ref="F45:F47" r:id="rId9" location="2114" display="AR 23" xr:uid="{B0D4B8E4-0E7A-43BC-88B8-F886A2FB385C}"/>
    <hyperlink ref="F48" r:id="rId10" location="2115" xr:uid="{5E46A3C0-513D-46A4-B46F-08908D0DA476}"/>
    <hyperlink ref="F51" r:id="rId11" location="2117" xr:uid="{89093846-1CC2-4B3E-A1DE-FA58A9579BB0}"/>
    <hyperlink ref="F54:F55" r:id="rId12" location="2118" display="AR 27" xr:uid="{92E55C94-E675-4F4B-B27C-67F49FA40496}"/>
    <hyperlink ref="F58" r:id="rId13" location="2122" xr:uid="{3CA053F3-5E7E-4F9B-B96A-71E849903A9F}"/>
    <hyperlink ref="F59" r:id="rId14" location="2123" xr:uid="{76ACD0BA-C49F-4C7A-B6B5-D6BD2C5E1814}"/>
    <hyperlink ref="F67" r:id="rId15" location="2124" xr:uid="{51553216-5D48-457A-8513-4AB1C16D3E3B}"/>
    <hyperlink ref="F69" r:id="rId16" location="2130" xr:uid="{8B1E9CA5-D00E-4B4E-83A5-C071595C3F20}"/>
    <hyperlink ref="N8" r:id="rId17" location="6842" display="https://xbrl.efrag.org/e-esrs/esrs-set1-2023.html - 6842" xr:uid="{0D4AAAE2-6909-464F-8D7A-F92C2668DECF}"/>
    <hyperlink ref="N9" r:id="rId18" location="6844" display="https://xbrl.efrag.org/e-esrs/esrs-set1-2023.html - 6844" xr:uid="{8EC059EE-D35B-459E-BC8B-FAD8F9AFFFA5}"/>
    <hyperlink ref="N10" location="mdrp" display="mdrp" xr:uid="{B68C5637-5CE1-48CB-A34A-D2F1EF4AC65D}"/>
    <hyperlink ref="N11" r:id="rId19" location="6850" display="https://xbrl.efrag.org/e-esrs/esrs-set1-2023.html - 6850" xr:uid="{42466817-4A3C-4C76-AEBC-AEB955CEB4FD}"/>
    <hyperlink ref="N12" r:id="rId20" location="6852" display="https://xbrl.efrag.org/e-esrs/esrs-set1-2023.html - 6852" xr:uid="{58183B8F-2289-4836-85CE-CE629285809C}"/>
    <hyperlink ref="N13" r:id="rId21" location="7026" display="https://xbrl.efrag.org/e-esrs/esrs-set1-2023.html - 7026" xr:uid="{442B4F2B-8970-4EFA-A714-48AE869B8381}"/>
    <hyperlink ref="N14" r:id="rId22" location="7028" display="https://xbrl.efrag.org/e-esrs/esrs-set1-2023.html - 7028" xr:uid="{474CB04B-4AAA-4DF5-B27A-BEB4F0BE4333}"/>
    <hyperlink ref="N15" location="mdr_no_p" display="mdr_no_p" xr:uid="{B2B21926-0F52-4C87-BACB-1B51014DFA52}"/>
    <hyperlink ref="N17" r:id="rId23" location="6859" display="https://xbrl.efrag.org/e-esrs/esrs-set1-2023.html - 6859" xr:uid="{0B1CC749-304F-4C94-B459-5757FAC05E05}"/>
    <hyperlink ref="N18" r:id="rId24" location="6861" display="https://xbrl.efrag.org/e-esrs/esrs-set1-2023.html - 6861" xr:uid="{B87BAFAE-4287-4A08-9703-F4FE7D45B2AA}"/>
    <hyperlink ref="N19" r:id="rId25" location="6863" display="https://xbrl.efrag.org/e-esrs/esrs-set1-2023.html - 6863" xr:uid="{C6DB162C-D2A6-4510-85E1-094E24930DC4}"/>
    <hyperlink ref="N20" r:id="rId26" location="6865" display="https://xbrl.efrag.org/e-esrs/esrs-set1-2023.html - 6865" xr:uid="{8DAA66E8-9DAF-4BC1-B37E-E3277853CEA3}"/>
    <hyperlink ref="N21" r:id="rId27" location="6867" display="https://xbrl.efrag.org/e-esrs/esrs-set1-2023.html - 6867" xr:uid="{001066A3-AB14-4231-A164-AB8AEB220B5C}"/>
    <hyperlink ref="N22" r:id="rId28" location="6869" display="https://xbrl.efrag.org/e-esrs/esrs-set1-2023.html - 6869" xr:uid="{79BD6525-EE90-4C2C-8267-65D8830F997E}"/>
    <hyperlink ref="N23" r:id="rId29" location="2099" display="https://xbrl.efrag.org/e-esrs/esrs-set1-2023.html - 2099" xr:uid="{B22C033E-1BF9-45D6-B69E-F851DDAC9133}"/>
    <hyperlink ref="N24" r:id="rId30" location="7033" display="https://xbrl.efrag.org/e-esrs/esrs-set1-2023.html - 7033" xr:uid="{2A737E0F-1F7B-4E18-9FCE-7A810A554A46}"/>
    <hyperlink ref="N25" r:id="rId31" location="7035" display="https://xbrl.efrag.org/e-esrs/esrs-set1-2023.html - 7035" xr:uid="{D628E94E-2D73-400B-94F0-C8E97DCD73E6}"/>
    <hyperlink ref="N26" r:id="rId32" location="7037" display="https://xbrl.efrag.org/e-esrs/esrs-set1-2023.html - 7037" xr:uid="{21CC4DD8-D46A-413E-9B4A-C355663D4D57}"/>
    <hyperlink ref="N27" location="mdr_no_a" display="mdr_no_a" xr:uid="{D315362E-B3EE-4689-BB7B-3D3A1DF92693}"/>
    <hyperlink ref="N29" r:id="rId33" location="2006" display="https://xbrl.efrag.org/e-esrs/esrs-set1-2023.html - 2006" xr:uid="{9C87838B-8C01-48BA-B20F-B106C137359E}"/>
    <hyperlink ref="N30" r:id="rId34" location="6875" display="https://xbrl.efrag.org/e-esrs/esrs-set1-2023.html - 6875" xr:uid="{B82A6EE3-46C2-4D1B-AC9C-FFFF94E3FD13}"/>
    <hyperlink ref="N31" r:id="rId35" location="6877" display="https://xbrl.efrag.org/e-esrs/esrs-set1-2023.html - 6877" xr:uid="{60043FF4-95DD-4039-B9A3-78E9B0A14934}"/>
    <hyperlink ref="N32" r:id="rId36" location="6879" display="https://xbrl.efrag.org/e-esrs/esrs-set1-2023.html - 6879" xr:uid="{3A9F2F5A-F456-45FE-B80A-DF132187A39F}"/>
    <hyperlink ref="N33" r:id="rId37" location="6881" display="https://xbrl.efrag.org/e-esrs/esrs-set1-2023.html - 6881" xr:uid="{3C913DAE-2EFA-4C26-93F5-350E61A1BBBA}"/>
    <hyperlink ref="N34" r:id="rId38" location="6883" display="https://xbrl.efrag.org/e-esrs/esrs-set1-2023.html - 6883" xr:uid="{0BD2526F-7D98-4453-8BE8-320564316DC5}"/>
    <hyperlink ref="N35" r:id="rId39" location="6883" display="https://xbrl.efrag.org/e-esrs/esrs-set1-2023.html - 6883" xr:uid="{71F16352-3857-493F-A5FD-B237610830DC}"/>
    <hyperlink ref="N36" r:id="rId40" location="6885" display="https://xbrl.efrag.org/e-esrs/esrs-set1-2023.html - 6885" xr:uid="{ABC3959D-2BDF-4137-B5BC-792DF8B9006A}"/>
    <hyperlink ref="N37" r:id="rId41" location="2013" display="https://xbrl.efrag.org/e-esrs/esrs-set1-2023.html - 2013" xr:uid="{A84792C0-E7BD-4585-926E-7F71D3428658}"/>
    <hyperlink ref="N38" r:id="rId42" location="6889" display="https://xbrl.efrag.org/e-esrs/esrs-set1-2023.html - 6889" xr:uid="{4D97A5E9-686D-41A9-9884-E20D5382603E}"/>
    <hyperlink ref="N39" r:id="rId43" location="6891" display="https://xbrl.efrag.org/e-esrs/esrs-set1-2023.html - 6891" xr:uid="{B73692E5-6963-4EC8-93F3-FFA8265526BB}"/>
    <hyperlink ref="N40" r:id="rId44" location="6893" display="https://xbrl.efrag.org/e-esrs/esrs-set1-2023.html - 6893" xr:uid="{1CC60513-3B16-4CAE-BA65-5426DD93B1A0}"/>
    <hyperlink ref="N41" r:id="rId45" location="2018" display="https://xbrl.efrag.org/e-esrs/esrs-set1-2023.html - 2018" xr:uid="{83252E37-27E1-4F60-B9DD-6A4DFB249956}"/>
    <hyperlink ref="N42" location="mdr_no_t" display="mdr_no_t" xr:uid="{F45A0B92-A68B-4DD8-95E2-EDDF735427A7}"/>
    <hyperlink ref="N43" r:id="rId46" location="2021" display="https://xbrl.efrag.org/e-esrs/esrs-set1-2023.html - 2021" xr:uid="{1424B2AD-32F0-4F49-B4EC-60FFC881F3D4}"/>
    <hyperlink ref="N44" r:id="rId47" location="6900" display="https://xbrl.efrag.org/e-esrs/esrs-set1-2023.html - 6900" xr:uid="{F7668B75-F274-48A8-AED2-3C9175B9D35A}"/>
    <hyperlink ref="N45" r:id="rId48" location="6902" display="https://xbrl.efrag.org/e-esrs/esrs-set1-2023.html - 6902" xr:uid="{7DFB9379-EB1E-4370-A935-4931102ADD34}"/>
    <hyperlink ref="N46" r:id="rId49" location="6904" display="https://xbrl.efrag.org/e-esrs/esrs-set1-2023.html - 6904" xr:uid="{690C6D00-BE02-4362-BCCD-8B5C383DFD62}"/>
    <hyperlink ref="N47" r:id="rId50" location="6904" display="https://xbrl.efrag.org/e-esrs/esrs-set1-2023.html - 6904" xr:uid="{4CC55E01-B293-4AB5-89D4-2D1ACF751BD7}"/>
    <hyperlink ref="N48" r:id="rId51" location="2026" display="https://xbrl.efrag.org/e-esrs/esrs-set1-2023.html - 2026" xr:uid="{538C053A-7247-4CA0-9B6A-8998B7C64645}"/>
    <hyperlink ref="N49" r:id="rId52" location="2113" display="https://xbrl.efrag.org/e-esrs/esrs-set1-2023.html - 2113" xr:uid="{779D7F28-7095-4739-9F35-73DA8F000AAE}"/>
    <hyperlink ref="N50" r:id="rId53" location="2116" display="https://xbrl.efrag.org/e-esrs/esrs-set1-2023.html - 2116" xr:uid="{0DC8D39F-E69F-47E4-B0D8-6FB357072ED6}"/>
    <hyperlink ref="N51" r:id="rId54" location="2031" display="https://xbrl.efrag.org/e-esrs/esrs-set1-2023.html - 2031" xr:uid="{09E73F4E-1E3D-4286-AE57-BD83E0FB4C95}"/>
    <hyperlink ref="N52" r:id="rId55" location="6915" display="https://xbrl.efrag.org/e-esrs/esrs-set1-2023.html - 6915" xr:uid="{82F69392-DA9D-47F5-8D95-41E56E02A030}"/>
    <hyperlink ref="N53" r:id="rId56" location="6917" display="https://xbrl.efrag.org/e-esrs/esrs-set1-2023.html - 6917" xr:uid="{E0F36E7E-AE12-4C10-9938-14F77426C9EA}"/>
    <hyperlink ref="N54" r:id="rId57" location="6919" display="https://xbrl.efrag.org/e-esrs/esrs-set1-2023.html - 6919" xr:uid="{0A17B70B-EE16-4EA8-B55C-0D10470ABD2E}"/>
    <hyperlink ref="N55" r:id="rId58" location="6919" display="https://xbrl.efrag.org/e-esrs/esrs-set1-2023.html - 6919" xr:uid="{4BC6D85B-8045-4784-9764-43935DBAECEF}"/>
    <hyperlink ref="N56" r:id="rId59" location="2051" display="https://xbrl.efrag.org/e-esrs/esrs-set1-2023.html - 2051" xr:uid="{E1ECFEA0-0DBE-4CAC-98BF-8648E5B736D0}"/>
    <hyperlink ref="N57" r:id="rId60" location="6922" display="https://xbrl.efrag.org/e-esrs/esrs-set1-2023.html - 6922" xr:uid="{4ABDCF2A-034C-44BF-9206-D69360678F7A}"/>
    <hyperlink ref="N58" r:id="rId61" location="6924" display="https://xbrl.efrag.org/e-esrs/esrs-set1-2023.html - 6924" xr:uid="{0EE5DB58-5C85-46C6-B298-3ED5455B6B91}"/>
    <hyperlink ref="N59" r:id="rId62" location="6932" display="https://xbrl.efrag.org/e-esrs/esrs-set1-2023.html - 6932" xr:uid="{BEE96262-97A7-4BFA-8487-C83106DB14D7}"/>
    <hyperlink ref="N60" r:id="rId63" location="6940" display="https://xbrl.efrag.org/e-esrs/esrs-set1-2023.html - 6940" xr:uid="{F0F2B660-3B3B-48D2-92CD-70CDF1E85446}"/>
    <hyperlink ref="N61" r:id="rId64" location="6940" display="https://xbrl.efrag.org/e-esrs/esrs-set1-2023.html - 6940" xr:uid="{D41B06E7-6799-465A-9A52-F2C1FC3F0D7A}"/>
    <hyperlink ref="N62" r:id="rId65" location="2047" display="https://xbrl.efrag.org/e-esrs/esrs-set1-2023.html - 2047" xr:uid="{9071D736-0F1A-4DDE-B093-2B71E6E65C5B}"/>
    <hyperlink ref="N63" r:id="rId66" location="6943" display="https://xbrl.efrag.org/e-esrs/esrs-set1-2023.html - 6943" xr:uid="{C6D38E27-29D8-4F21-B24A-D77DF9CD4071}"/>
    <hyperlink ref="N64" r:id="rId67" location="6945" display="https://xbrl.efrag.org/e-esrs/esrs-set1-2023.html - 6945" xr:uid="{63735B4D-DA9B-4E1E-82CC-235AAC4E0EB3}"/>
    <hyperlink ref="N65" r:id="rId68" location="2050" display="https://xbrl.efrag.org/e-esrs/esrs-set1-2023.html - 2050" xr:uid="{C8F04187-6B3F-44B3-8B86-A47F239941E5}"/>
    <hyperlink ref="N66" r:id="rId69" location="2050" display="https://xbrl.efrag.org/e-esrs/esrs-set1-2023.html - 2050" xr:uid="{FCACFCE4-D18F-477D-B51A-2333D2F95EEC}"/>
    <hyperlink ref="N67" r:id="rId70" location="2051" display="https://xbrl.efrag.org/e-esrs/esrs-set1-2023.html - 2051" xr:uid="{F106CF8F-BF5B-4969-A858-D08DA5828F75}"/>
    <hyperlink ref="N68" r:id="rId71" location="2119" display="https://xbrl.efrag.org/e-esrs/esrs-set1-2023.html - 2119" xr:uid="{BC7EB4B4-E592-442D-A13D-50117193314F}"/>
    <hyperlink ref="N69" r:id="rId72" location="6956" display="https://xbrl.efrag.org/e-esrs/esrs-set1-2023.html - 6956" xr:uid="{A173D7B8-E81B-407D-B9F5-DA465A44FF5F}"/>
    <hyperlink ref="N70" r:id="rId73" location="6956" display="https://xbrl.efrag.org/e-esrs/esrs-set1-2023.html - 6956" xr:uid="{5C2CE227-E1DD-4EF7-BE9C-6CEDCB5636C1}"/>
    <hyperlink ref="N71" r:id="rId74" location="6958" display="https://xbrl.efrag.org/e-esrs/esrs-set1-2023.html - 6958" xr:uid="{448EF496-A258-4449-BFFC-F3AA1190A158}"/>
    <hyperlink ref="N72" r:id="rId75" location="6960" display="https://xbrl.efrag.org/e-esrs/esrs-set1-2023.html - 6960" xr:uid="{91C6342B-F90B-4BC0-BB38-44E1E66C8950}"/>
    <hyperlink ref="N73" r:id="rId76" location="2129" display="https://xbrl.efrag.org/e-esrs/esrs-set1-2023.html - 2129" xr:uid="{C5635170-B6C1-477D-89D7-63880D1676F3}"/>
    <hyperlink ref="N74" r:id="rId77" location="2129" display="https://xbrl.efrag.org/e-esrs/esrs-set1-2023.html - 2129" xr:uid="{69A7E251-C12B-4107-AF38-5276B2FE5B7F}"/>
  </hyperlinks>
  <pageMargins left="0.23622047244094491" right="0.23622047244094491" top="0.74803149606299213" bottom="0.74803149606299213" header="0.31496062992125984" footer="0.31496062992125984"/>
  <pageSetup paperSize="8" scale="67" fitToHeight="0" orientation="landscape" r:id="rId78"/>
  <drawing r:id="rId7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theme="5" tint="0.59999389629810485"/>
    <pageSetUpPr fitToPage="1"/>
  </sheetPr>
  <dimension ref="B2:Q216"/>
  <sheetViews>
    <sheetView showGridLines="0" zoomScale="60" zoomScaleNormal="60" workbookViewId="0">
      <pane ySplit="8" topLeftCell="A183" activePane="bottomLeft" state="frozen"/>
      <selection pane="bottomLeft" activeCell="A5" sqref="A5"/>
    </sheetView>
  </sheetViews>
  <sheetFormatPr defaultColWidth="8.7109375" defaultRowHeight="15" customHeight="1"/>
  <cols>
    <col min="1" max="1" width="8.7109375" style="259"/>
    <col min="2" max="2" width="18" style="259" bestFit="1" customWidth="1"/>
    <col min="3" max="3" width="8.28515625" style="332" bestFit="1" customWidth="1"/>
    <col min="4" max="4" width="11.85546875" style="332" customWidth="1"/>
    <col min="5" max="5" width="14.42578125" style="332" customWidth="1"/>
    <col min="6" max="6" width="22.7109375" style="333" bestFit="1" customWidth="1"/>
    <col min="7" max="9" width="22.7109375" style="333" customWidth="1"/>
    <col min="10" max="13" width="22.7109375" style="333" hidden="1" customWidth="1"/>
    <col min="14" max="14" width="120.28515625" style="336" customWidth="1"/>
    <col min="15" max="15" width="25" style="259" customWidth="1"/>
    <col min="16" max="16" width="22.85546875" style="333" customWidth="1"/>
    <col min="17" max="17" width="17.42578125" style="335" customWidth="1"/>
    <col min="18" max="16384" width="8.7109375" style="259"/>
  </cols>
  <sheetData>
    <row r="2" spans="2:17" ht="18" customHeight="1"/>
    <row r="3" spans="2:17" ht="30" customHeight="1">
      <c r="C3" s="108" t="s">
        <v>2150</v>
      </c>
    </row>
    <row r="4" spans="2:17" ht="15" customHeight="1">
      <c r="C4" s="551"/>
    </row>
    <row r="5" spans="2:17" ht="15" customHeight="1">
      <c r="C5" s="586" t="s">
        <v>2151</v>
      </c>
    </row>
    <row r="7" spans="2:17" ht="15" customHeight="1" thickBot="1"/>
    <row r="8" spans="2:17" s="265" customFormat="1" ht="88.35" customHeight="1" thickBot="1">
      <c r="B8" s="260" t="s">
        <v>210</v>
      </c>
      <c r="C8" s="261" t="s">
        <v>211</v>
      </c>
      <c r="D8" s="262" t="s">
        <v>212</v>
      </c>
      <c r="E8" s="119" t="s">
        <v>213</v>
      </c>
      <c r="F8" s="263" t="s">
        <v>214</v>
      </c>
      <c r="G8" s="705" t="s">
        <v>215</v>
      </c>
      <c r="H8" s="705" t="s">
        <v>216</v>
      </c>
      <c r="I8" s="705" t="s">
        <v>217</v>
      </c>
      <c r="J8" s="525" t="s">
        <v>677</v>
      </c>
      <c r="K8" s="525" t="s">
        <v>678</v>
      </c>
      <c r="L8" s="525" t="s">
        <v>679</v>
      </c>
      <c r="M8" s="525" t="s">
        <v>1312</v>
      </c>
      <c r="N8" s="513" t="s">
        <v>218</v>
      </c>
      <c r="O8" s="120" t="s">
        <v>219</v>
      </c>
      <c r="P8" s="264" t="s">
        <v>220</v>
      </c>
      <c r="Q8" s="122" t="s">
        <v>221</v>
      </c>
    </row>
    <row r="9" spans="2:17" s="271" customFormat="1" ht="14.65" hidden="1" thickBot="1">
      <c r="B9" s="266" t="s">
        <v>2152</v>
      </c>
      <c r="C9" s="267" t="s">
        <v>2153</v>
      </c>
      <c r="D9" s="268" t="s">
        <v>2154</v>
      </c>
      <c r="E9" s="268">
        <v>14</v>
      </c>
      <c r="F9" s="269" t="s">
        <v>2155</v>
      </c>
      <c r="G9" s="640"/>
      <c r="H9" s="640"/>
      <c r="I9" s="640"/>
      <c r="J9" s="526">
        <f t="shared" ref="J9" si="0">IF(AND(G9="Y",I9="Metric"),1,0)</f>
        <v>0</v>
      </c>
      <c r="K9" s="526">
        <f t="shared" ref="K9" si="1">IF(AND(G9="Y",I9="Target"),1,0)</f>
        <v>0</v>
      </c>
      <c r="L9" s="526">
        <f t="shared" ref="L9" si="2">IF(AND(H9="Y",I9="Metric"),1,0)</f>
        <v>0</v>
      </c>
      <c r="M9" s="526">
        <f t="shared" ref="M9" si="3">IF(AND(H9="Y",I9="Target"),1,0)</f>
        <v>0</v>
      </c>
      <c r="N9" s="499" t="s">
        <v>2156</v>
      </c>
      <c r="O9" s="177" t="s">
        <v>226</v>
      </c>
      <c r="P9" s="179"/>
      <c r="Q9" s="255"/>
    </row>
    <row r="10" spans="2:17" s="271" customFormat="1" ht="14.65" hidden="1" thickBot="1">
      <c r="B10" s="272" t="s">
        <v>2157</v>
      </c>
      <c r="C10" s="273" t="s">
        <v>2153</v>
      </c>
      <c r="D10" s="274" t="s">
        <v>2154</v>
      </c>
      <c r="E10" s="274" t="s">
        <v>285</v>
      </c>
      <c r="F10" s="275"/>
      <c r="G10" s="637"/>
      <c r="H10" s="637"/>
      <c r="I10" s="637"/>
      <c r="J10" s="526">
        <f t="shared" ref="J10:J73" si="4">IF(AND(G10="Y",I10="Metric"),1,0)</f>
        <v>0</v>
      </c>
      <c r="K10" s="526">
        <f t="shared" ref="K10:K73" si="5">IF(AND(G10="Y",I10="Target"),1,0)</f>
        <v>0</v>
      </c>
      <c r="L10" s="526">
        <f t="shared" ref="L10:L73" si="6">IF(AND(H10="Y",I10="Metric"),1,0)</f>
        <v>0</v>
      </c>
      <c r="M10" s="526">
        <f t="shared" ref="M10:M73" si="7">IF(AND(H10="Y",I10="Target"),1,0)</f>
        <v>0</v>
      </c>
      <c r="N10" s="109" t="s">
        <v>2158</v>
      </c>
      <c r="O10" s="276" t="s">
        <v>230</v>
      </c>
      <c r="P10" s="277"/>
      <c r="Q10" s="277"/>
    </row>
    <row r="11" spans="2:17" s="271" customFormat="1" ht="14.65" hidden="1" thickBot="1">
      <c r="B11" s="272" t="s">
        <v>2159</v>
      </c>
      <c r="C11" s="273" t="s">
        <v>2153</v>
      </c>
      <c r="D11" s="274" t="s">
        <v>2154</v>
      </c>
      <c r="E11" s="274" t="s">
        <v>288</v>
      </c>
      <c r="F11" s="275"/>
      <c r="G11" s="637"/>
      <c r="H11" s="637"/>
      <c r="I11" s="637"/>
      <c r="J11" s="526">
        <f t="shared" si="4"/>
        <v>0</v>
      </c>
      <c r="K11" s="526">
        <f t="shared" si="5"/>
        <v>0</v>
      </c>
      <c r="L11" s="526">
        <f t="shared" si="6"/>
        <v>0</v>
      </c>
      <c r="M11" s="526">
        <f t="shared" si="7"/>
        <v>0</v>
      </c>
      <c r="N11" s="109" t="s">
        <v>2160</v>
      </c>
      <c r="O11" s="183" t="s">
        <v>226</v>
      </c>
      <c r="P11" s="185" t="s">
        <v>231</v>
      </c>
      <c r="Q11" s="277"/>
    </row>
    <row r="12" spans="2:17" s="271" customFormat="1" ht="14.65" hidden="1" thickBot="1">
      <c r="B12" s="272" t="s">
        <v>2161</v>
      </c>
      <c r="C12" s="273" t="s">
        <v>2153</v>
      </c>
      <c r="D12" s="274" t="s">
        <v>2154</v>
      </c>
      <c r="E12" s="274" t="s">
        <v>291</v>
      </c>
      <c r="F12" s="275"/>
      <c r="G12" s="637"/>
      <c r="H12" s="637"/>
      <c r="I12" s="637"/>
      <c r="J12" s="526">
        <f t="shared" si="4"/>
        <v>0</v>
      </c>
      <c r="K12" s="526">
        <f t="shared" si="5"/>
        <v>0</v>
      </c>
      <c r="L12" s="526">
        <f t="shared" si="6"/>
        <v>0</v>
      </c>
      <c r="M12" s="526">
        <f t="shared" si="7"/>
        <v>0</v>
      </c>
      <c r="N12" s="109" t="s">
        <v>2162</v>
      </c>
      <c r="O12" s="276" t="s">
        <v>230</v>
      </c>
      <c r="P12" s="277" t="s">
        <v>231</v>
      </c>
      <c r="Q12" s="277"/>
    </row>
    <row r="13" spans="2:17" s="271" customFormat="1" ht="14.65" hidden="1" thickBot="1">
      <c r="B13" s="272" t="s">
        <v>2163</v>
      </c>
      <c r="C13" s="273" t="s">
        <v>2153</v>
      </c>
      <c r="D13" s="274" t="s">
        <v>2154</v>
      </c>
      <c r="E13" s="274" t="s">
        <v>2164</v>
      </c>
      <c r="F13" s="278" t="s">
        <v>1011</v>
      </c>
      <c r="G13" s="631"/>
      <c r="H13" s="631"/>
      <c r="I13" s="631"/>
      <c r="J13" s="526">
        <f t="shared" si="4"/>
        <v>0</v>
      </c>
      <c r="K13" s="526">
        <f t="shared" si="5"/>
        <v>0</v>
      </c>
      <c r="L13" s="526">
        <f t="shared" si="6"/>
        <v>0</v>
      </c>
      <c r="M13" s="526">
        <f t="shared" si="7"/>
        <v>0</v>
      </c>
      <c r="N13" s="109" t="s">
        <v>2165</v>
      </c>
      <c r="O13" s="276" t="s">
        <v>230</v>
      </c>
      <c r="P13" s="277"/>
      <c r="Q13" s="277"/>
    </row>
    <row r="14" spans="2:17" s="271" customFormat="1" ht="14.65" hidden="1" thickBot="1">
      <c r="B14" s="272" t="s">
        <v>2166</v>
      </c>
      <c r="C14" s="273" t="s">
        <v>2153</v>
      </c>
      <c r="D14" s="274" t="s">
        <v>2154</v>
      </c>
      <c r="E14" s="274" t="s">
        <v>2167</v>
      </c>
      <c r="F14" s="275"/>
      <c r="G14" s="637"/>
      <c r="H14" s="637"/>
      <c r="I14" s="637"/>
      <c r="J14" s="526">
        <f t="shared" si="4"/>
        <v>0</v>
      </c>
      <c r="K14" s="526">
        <f t="shared" si="5"/>
        <v>0</v>
      </c>
      <c r="L14" s="526">
        <f t="shared" si="6"/>
        <v>0</v>
      </c>
      <c r="M14" s="526">
        <f t="shared" si="7"/>
        <v>0</v>
      </c>
      <c r="N14" s="109" t="s">
        <v>2168</v>
      </c>
      <c r="O14" s="276" t="s">
        <v>230</v>
      </c>
      <c r="P14" s="277"/>
      <c r="Q14" s="277"/>
    </row>
    <row r="15" spans="2:17" s="271" customFormat="1" ht="14.65" hidden="1" thickBot="1">
      <c r="B15" s="272" t="s">
        <v>2169</v>
      </c>
      <c r="C15" s="273" t="s">
        <v>2153</v>
      </c>
      <c r="D15" s="274" t="s">
        <v>2154</v>
      </c>
      <c r="E15" s="274" t="s">
        <v>2170</v>
      </c>
      <c r="F15" s="275"/>
      <c r="G15" s="637"/>
      <c r="H15" s="637"/>
      <c r="I15" s="637"/>
      <c r="J15" s="526">
        <f t="shared" si="4"/>
        <v>0</v>
      </c>
      <c r="K15" s="526">
        <f t="shared" si="5"/>
        <v>0</v>
      </c>
      <c r="L15" s="526">
        <f t="shared" si="6"/>
        <v>0</v>
      </c>
      <c r="M15" s="526">
        <f t="shared" si="7"/>
        <v>0</v>
      </c>
      <c r="N15" s="109" t="s">
        <v>2171</v>
      </c>
      <c r="O15" s="276" t="s">
        <v>230</v>
      </c>
      <c r="P15" s="277"/>
      <c r="Q15" s="277"/>
    </row>
    <row r="16" spans="2:17" s="271" customFormat="1" ht="14.65" hidden="1" thickBot="1">
      <c r="B16" s="272" t="s">
        <v>2172</v>
      </c>
      <c r="C16" s="273" t="s">
        <v>2153</v>
      </c>
      <c r="D16" s="274" t="s">
        <v>2154</v>
      </c>
      <c r="E16" s="274" t="s">
        <v>2173</v>
      </c>
      <c r="F16" s="275"/>
      <c r="G16" s="637"/>
      <c r="H16" s="637"/>
      <c r="I16" s="637"/>
      <c r="J16" s="526">
        <f t="shared" si="4"/>
        <v>0</v>
      </c>
      <c r="K16" s="526">
        <f t="shared" si="5"/>
        <v>0</v>
      </c>
      <c r="L16" s="526">
        <f t="shared" si="6"/>
        <v>0</v>
      </c>
      <c r="M16" s="526">
        <f t="shared" si="7"/>
        <v>0</v>
      </c>
      <c r="N16" s="109" t="s">
        <v>2174</v>
      </c>
      <c r="O16" s="276" t="s">
        <v>230</v>
      </c>
      <c r="P16" s="277"/>
      <c r="Q16" s="277"/>
    </row>
    <row r="17" spans="2:17" s="271" customFormat="1" ht="14.65" hidden="1" thickBot="1">
      <c r="B17" s="272" t="s">
        <v>2175</v>
      </c>
      <c r="C17" s="273" t="s">
        <v>2153</v>
      </c>
      <c r="D17" s="274" t="s">
        <v>2154</v>
      </c>
      <c r="E17" s="274" t="s">
        <v>2176</v>
      </c>
      <c r="F17" s="275"/>
      <c r="G17" s="637"/>
      <c r="H17" s="637"/>
      <c r="I17" s="637"/>
      <c r="J17" s="526">
        <f t="shared" si="4"/>
        <v>0</v>
      </c>
      <c r="K17" s="526">
        <f t="shared" si="5"/>
        <v>0</v>
      </c>
      <c r="L17" s="526">
        <f t="shared" si="6"/>
        <v>0</v>
      </c>
      <c r="M17" s="526">
        <f t="shared" si="7"/>
        <v>0</v>
      </c>
      <c r="N17" s="109" t="s">
        <v>2177</v>
      </c>
      <c r="O17" s="276" t="s">
        <v>230</v>
      </c>
      <c r="P17" s="277"/>
      <c r="Q17" s="277"/>
    </row>
    <row r="18" spans="2:17" s="271" customFormat="1" ht="14.65" hidden="1" thickBot="1">
      <c r="B18" s="272" t="s">
        <v>2178</v>
      </c>
      <c r="C18" s="273" t="s">
        <v>2153</v>
      </c>
      <c r="D18" s="274" t="s">
        <v>2154</v>
      </c>
      <c r="E18" s="274" t="s">
        <v>2179</v>
      </c>
      <c r="F18" s="275"/>
      <c r="G18" s="637"/>
      <c r="H18" s="637"/>
      <c r="I18" s="637"/>
      <c r="J18" s="526">
        <f t="shared" si="4"/>
        <v>0</v>
      </c>
      <c r="K18" s="526">
        <f t="shared" si="5"/>
        <v>0</v>
      </c>
      <c r="L18" s="526">
        <f t="shared" si="6"/>
        <v>0</v>
      </c>
      <c r="M18" s="526">
        <f t="shared" si="7"/>
        <v>0</v>
      </c>
      <c r="N18" s="109" t="s">
        <v>2180</v>
      </c>
      <c r="O18" s="276" t="s">
        <v>230</v>
      </c>
      <c r="P18" s="277"/>
      <c r="Q18" s="277"/>
    </row>
    <row r="19" spans="2:17" s="271" customFormat="1" ht="14.65" hidden="1" thickBot="1">
      <c r="B19" s="272" t="s">
        <v>2181</v>
      </c>
      <c r="C19" s="273" t="s">
        <v>2153</v>
      </c>
      <c r="D19" s="274" t="s">
        <v>2154</v>
      </c>
      <c r="E19" s="274">
        <v>15</v>
      </c>
      <c r="F19" s="278" t="s">
        <v>1668</v>
      </c>
      <c r="G19" s="631"/>
      <c r="H19" s="631"/>
      <c r="I19" s="631"/>
      <c r="J19" s="526">
        <f t="shared" si="4"/>
        <v>0</v>
      </c>
      <c r="K19" s="526">
        <f t="shared" si="5"/>
        <v>0</v>
      </c>
      <c r="L19" s="526">
        <f t="shared" si="6"/>
        <v>0</v>
      </c>
      <c r="M19" s="526">
        <f t="shared" si="7"/>
        <v>0</v>
      </c>
      <c r="N19" s="109" t="s">
        <v>2182</v>
      </c>
      <c r="O19" s="276" t="s">
        <v>230</v>
      </c>
      <c r="P19" s="277"/>
      <c r="Q19" s="277"/>
    </row>
    <row r="20" spans="2:17" s="271" customFormat="1" ht="14.65" hidden="1" thickBot="1">
      <c r="B20" s="280" t="s">
        <v>2183</v>
      </c>
      <c r="C20" s="281" t="s">
        <v>2153</v>
      </c>
      <c r="D20" s="282" t="s">
        <v>2154</v>
      </c>
      <c r="E20" s="282">
        <v>16</v>
      </c>
      <c r="F20" s="283" t="s">
        <v>1322</v>
      </c>
      <c r="G20" s="645"/>
      <c r="H20" s="645"/>
      <c r="I20" s="645"/>
      <c r="J20" s="526">
        <f t="shared" si="4"/>
        <v>0</v>
      </c>
      <c r="K20" s="526">
        <f t="shared" si="5"/>
        <v>0</v>
      </c>
      <c r="L20" s="526">
        <f t="shared" si="6"/>
        <v>0</v>
      </c>
      <c r="M20" s="526">
        <f t="shared" si="7"/>
        <v>0</v>
      </c>
      <c r="N20" s="111" t="s">
        <v>2184</v>
      </c>
      <c r="O20" s="285" t="s">
        <v>230</v>
      </c>
      <c r="P20" s="286"/>
      <c r="Q20" s="286"/>
    </row>
    <row r="21" spans="2:17" s="271" customFormat="1" ht="14.65" hidden="1" thickBot="1">
      <c r="B21" s="287" t="s">
        <v>2185</v>
      </c>
      <c r="C21" s="288" t="s">
        <v>2153</v>
      </c>
      <c r="D21" s="270" t="s">
        <v>2186</v>
      </c>
      <c r="E21" s="270">
        <v>19</v>
      </c>
      <c r="F21" s="269"/>
      <c r="G21" s="640"/>
      <c r="H21" s="640"/>
      <c r="I21" s="640"/>
      <c r="J21" s="526">
        <f t="shared" si="4"/>
        <v>0</v>
      </c>
      <c r="K21" s="526">
        <f t="shared" si="5"/>
        <v>0</v>
      </c>
      <c r="L21" s="526">
        <f t="shared" si="6"/>
        <v>0</v>
      </c>
      <c r="M21" s="526">
        <f t="shared" si="7"/>
        <v>0</v>
      </c>
      <c r="N21" s="520" t="s">
        <v>2187</v>
      </c>
      <c r="O21" s="153" t="s">
        <v>808</v>
      </c>
      <c r="P21" s="152"/>
      <c r="Q21" s="255"/>
    </row>
    <row r="22" spans="2:17" s="271" customFormat="1" ht="14.65" hidden="1" thickBot="1">
      <c r="B22" s="272" t="s">
        <v>2188</v>
      </c>
      <c r="C22" s="273" t="s">
        <v>2153</v>
      </c>
      <c r="D22" s="274" t="s">
        <v>2186</v>
      </c>
      <c r="E22" s="274">
        <v>19</v>
      </c>
      <c r="F22" s="275"/>
      <c r="G22" s="637"/>
      <c r="H22" s="637"/>
      <c r="I22" s="637"/>
      <c r="J22" s="526">
        <f t="shared" si="4"/>
        <v>0</v>
      </c>
      <c r="K22" s="526">
        <f t="shared" si="5"/>
        <v>0</v>
      </c>
      <c r="L22" s="526">
        <f t="shared" si="6"/>
        <v>0</v>
      </c>
      <c r="M22" s="526">
        <f t="shared" si="7"/>
        <v>0</v>
      </c>
      <c r="N22" s="109" t="s">
        <v>2189</v>
      </c>
      <c r="O22" s="183" t="s">
        <v>226</v>
      </c>
      <c r="P22" s="185"/>
      <c r="Q22" s="277"/>
    </row>
    <row r="23" spans="2:17" s="271" customFormat="1" ht="14.65" hidden="1" thickBot="1">
      <c r="B23" s="289" t="s">
        <v>2190</v>
      </c>
      <c r="C23" s="273" t="s">
        <v>2153</v>
      </c>
      <c r="D23" s="274" t="s">
        <v>2186</v>
      </c>
      <c r="E23" s="274" t="s">
        <v>2191</v>
      </c>
      <c r="F23" s="275"/>
      <c r="G23" s="637"/>
      <c r="H23" s="637"/>
      <c r="I23" s="637"/>
      <c r="J23" s="526">
        <f t="shared" si="4"/>
        <v>0</v>
      </c>
      <c r="K23" s="526">
        <f t="shared" si="5"/>
        <v>0</v>
      </c>
      <c r="L23" s="526">
        <f t="shared" si="6"/>
        <v>0</v>
      </c>
      <c r="M23" s="526">
        <f t="shared" si="7"/>
        <v>0</v>
      </c>
      <c r="N23" s="109" t="s">
        <v>2192</v>
      </c>
      <c r="O23" s="276" t="s">
        <v>230</v>
      </c>
      <c r="P23" s="277"/>
      <c r="Q23" s="277" t="s">
        <v>301</v>
      </c>
    </row>
    <row r="24" spans="2:17" s="271" customFormat="1" ht="14.65" hidden="1" thickBot="1">
      <c r="B24" s="272" t="s">
        <v>2193</v>
      </c>
      <c r="C24" s="273" t="s">
        <v>2153</v>
      </c>
      <c r="D24" s="274" t="s">
        <v>2186</v>
      </c>
      <c r="E24" s="274">
        <v>20</v>
      </c>
      <c r="F24" s="275"/>
      <c r="G24" s="637"/>
      <c r="H24" s="637"/>
      <c r="I24" s="637"/>
      <c r="J24" s="526">
        <f t="shared" si="4"/>
        <v>0</v>
      </c>
      <c r="K24" s="526">
        <f t="shared" si="5"/>
        <v>0</v>
      </c>
      <c r="L24" s="526">
        <f t="shared" si="6"/>
        <v>0</v>
      </c>
      <c r="M24" s="526">
        <f t="shared" si="7"/>
        <v>0</v>
      </c>
      <c r="N24" s="109" t="s">
        <v>2194</v>
      </c>
      <c r="O24" s="276" t="s">
        <v>230</v>
      </c>
      <c r="P24" s="277"/>
      <c r="Q24" s="277"/>
    </row>
    <row r="25" spans="2:17" s="271" customFormat="1" ht="14.65" hidden="1" thickBot="1">
      <c r="B25" s="272" t="s">
        <v>2195</v>
      </c>
      <c r="C25" s="273" t="s">
        <v>2153</v>
      </c>
      <c r="D25" s="274" t="s">
        <v>2186</v>
      </c>
      <c r="E25" s="274" t="s">
        <v>2196</v>
      </c>
      <c r="F25" s="275"/>
      <c r="G25" s="637"/>
      <c r="H25" s="637"/>
      <c r="I25" s="637"/>
      <c r="J25" s="526">
        <f t="shared" si="4"/>
        <v>0</v>
      </c>
      <c r="K25" s="526">
        <f t="shared" si="5"/>
        <v>0</v>
      </c>
      <c r="L25" s="526">
        <f t="shared" si="6"/>
        <v>0</v>
      </c>
      <c r="M25" s="526">
        <f t="shared" si="7"/>
        <v>0</v>
      </c>
      <c r="N25" s="109" t="s">
        <v>2197</v>
      </c>
      <c r="O25" s="276" t="s">
        <v>230</v>
      </c>
      <c r="P25" s="277"/>
      <c r="Q25" s="277"/>
    </row>
    <row r="26" spans="2:17" s="271" customFormat="1" ht="14.65" hidden="1" thickBot="1">
      <c r="B26" s="272" t="s">
        <v>2198</v>
      </c>
      <c r="C26" s="273" t="s">
        <v>2153</v>
      </c>
      <c r="D26" s="274" t="s">
        <v>2186</v>
      </c>
      <c r="E26" s="274" t="s">
        <v>2014</v>
      </c>
      <c r="F26" s="275"/>
      <c r="G26" s="637"/>
      <c r="H26" s="637"/>
      <c r="I26" s="637"/>
      <c r="J26" s="526">
        <f t="shared" si="4"/>
        <v>0</v>
      </c>
      <c r="K26" s="526">
        <f t="shared" si="5"/>
        <v>0</v>
      </c>
      <c r="L26" s="526">
        <f t="shared" si="6"/>
        <v>0</v>
      </c>
      <c r="M26" s="526">
        <f t="shared" si="7"/>
        <v>0</v>
      </c>
      <c r="N26" s="109" t="s">
        <v>2199</v>
      </c>
      <c r="O26" s="276" t="s">
        <v>230</v>
      </c>
      <c r="P26" s="277"/>
      <c r="Q26" s="277"/>
    </row>
    <row r="27" spans="2:17" s="271" customFormat="1" ht="14.65" hidden="1" thickBot="1">
      <c r="B27" s="272" t="s">
        <v>2200</v>
      </c>
      <c r="C27" s="273" t="s">
        <v>2153</v>
      </c>
      <c r="D27" s="274" t="s">
        <v>2186</v>
      </c>
      <c r="E27" s="274" t="s">
        <v>2017</v>
      </c>
      <c r="F27" s="275"/>
      <c r="G27" s="637"/>
      <c r="H27" s="637"/>
      <c r="I27" s="637"/>
      <c r="J27" s="526">
        <f t="shared" si="4"/>
        <v>0</v>
      </c>
      <c r="K27" s="526">
        <f t="shared" si="5"/>
        <v>0</v>
      </c>
      <c r="L27" s="526">
        <f t="shared" si="6"/>
        <v>0</v>
      </c>
      <c r="M27" s="526">
        <f t="shared" si="7"/>
        <v>0</v>
      </c>
      <c r="N27" s="109" t="s">
        <v>2201</v>
      </c>
      <c r="O27" s="276" t="s">
        <v>230</v>
      </c>
      <c r="P27" s="277"/>
      <c r="Q27" s="277"/>
    </row>
    <row r="28" spans="2:17" s="271" customFormat="1" ht="14.65" hidden="1" thickBot="1">
      <c r="B28" s="272" t="s">
        <v>2202</v>
      </c>
      <c r="C28" s="273" t="s">
        <v>2153</v>
      </c>
      <c r="D28" s="274" t="s">
        <v>2186</v>
      </c>
      <c r="E28" s="274">
        <v>21</v>
      </c>
      <c r="F28" s="278" t="s">
        <v>1337</v>
      </c>
      <c r="G28" s="631"/>
      <c r="H28" s="631"/>
      <c r="I28" s="631"/>
      <c r="J28" s="526">
        <f t="shared" si="4"/>
        <v>0</v>
      </c>
      <c r="K28" s="526">
        <f t="shared" si="5"/>
        <v>0</v>
      </c>
      <c r="L28" s="526">
        <f t="shared" si="6"/>
        <v>0</v>
      </c>
      <c r="M28" s="526">
        <f t="shared" si="7"/>
        <v>0</v>
      </c>
      <c r="N28" s="109" t="s">
        <v>2203</v>
      </c>
      <c r="O28" s="276" t="s">
        <v>230</v>
      </c>
      <c r="P28" s="277"/>
      <c r="Q28" s="277"/>
    </row>
    <row r="29" spans="2:17" s="271" customFormat="1" ht="14.65" hidden="1" thickBot="1">
      <c r="B29" s="272" t="s">
        <v>2204</v>
      </c>
      <c r="C29" s="273" t="s">
        <v>2153</v>
      </c>
      <c r="D29" s="274" t="s">
        <v>2186</v>
      </c>
      <c r="E29" s="274">
        <v>22</v>
      </c>
      <c r="F29" s="275"/>
      <c r="G29" s="637"/>
      <c r="H29" s="637"/>
      <c r="I29" s="637"/>
      <c r="J29" s="526">
        <f t="shared" si="4"/>
        <v>0</v>
      </c>
      <c r="K29" s="526">
        <f t="shared" si="5"/>
        <v>0</v>
      </c>
      <c r="L29" s="526">
        <f t="shared" si="6"/>
        <v>0</v>
      </c>
      <c r="M29" s="526">
        <f t="shared" si="7"/>
        <v>0</v>
      </c>
      <c r="N29" s="109" t="s">
        <v>2205</v>
      </c>
      <c r="O29" s="183" t="s">
        <v>226</v>
      </c>
      <c r="P29" s="185"/>
      <c r="Q29" s="277"/>
    </row>
    <row r="30" spans="2:17" s="271" customFormat="1" ht="14.65" hidden="1" thickBot="1">
      <c r="B30" s="272" t="s">
        <v>2206</v>
      </c>
      <c r="C30" s="273" t="s">
        <v>2153</v>
      </c>
      <c r="D30" s="274" t="s">
        <v>2186</v>
      </c>
      <c r="E30" s="274">
        <v>23</v>
      </c>
      <c r="F30" s="275"/>
      <c r="G30" s="637"/>
      <c r="H30" s="637"/>
      <c r="I30" s="637"/>
      <c r="J30" s="526">
        <f t="shared" si="4"/>
        <v>0</v>
      </c>
      <c r="K30" s="526">
        <f t="shared" si="5"/>
        <v>0</v>
      </c>
      <c r="L30" s="526">
        <f t="shared" si="6"/>
        <v>0</v>
      </c>
      <c r="M30" s="526">
        <f t="shared" si="7"/>
        <v>0</v>
      </c>
      <c r="N30" s="109" t="s">
        <v>2207</v>
      </c>
      <c r="O30" s="183" t="s">
        <v>226</v>
      </c>
      <c r="P30" s="185"/>
      <c r="Q30" s="277"/>
    </row>
    <row r="31" spans="2:17" s="271" customFormat="1" ht="14.65" hidden="1" thickBot="1">
      <c r="B31" s="272" t="s">
        <v>2208</v>
      </c>
      <c r="C31" s="273" t="s">
        <v>2153</v>
      </c>
      <c r="D31" s="274" t="s">
        <v>2186</v>
      </c>
      <c r="E31" s="274" t="s">
        <v>2209</v>
      </c>
      <c r="F31" s="275"/>
      <c r="G31" s="637"/>
      <c r="H31" s="637"/>
      <c r="I31" s="637"/>
      <c r="J31" s="526">
        <f t="shared" si="4"/>
        <v>0</v>
      </c>
      <c r="K31" s="526">
        <f t="shared" si="5"/>
        <v>0</v>
      </c>
      <c r="L31" s="526">
        <f t="shared" si="6"/>
        <v>0</v>
      </c>
      <c r="M31" s="526">
        <f t="shared" si="7"/>
        <v>0</v>
      </c>
      <c r="N31" s="109" t="s">
        <v>2210</v>
      </c>
      <c r="O31" s="183" t="s">
        <v>226</v>
      </c>
      <c r="P31" s="185"/>
      <c r="Q31" s="277"/>
    </row>
    <row r="32" spans="2:17" s="271" customFormat="1" ht="14.65" hidden="1" thickBot="1">
      <c r="B32" s="272" t="s">
        <v>2211</v>
      </c>
      <c r="C32" s="273" t="s">
        <v>2153</v>
      </c>
      <c r="D32" s="274" t="s">
        <v>2186</v>
      </c>
      <c r="E32" s="274" t="s">
        <v>2212</v>
      </c>
      <c r="F32" s="278" t="s">
        <v>2213</v>
      </c>
      <c r="G32" s="631"/>
      <c r="H32" s="631"/>
      <c r="I32" s="631"/>
      <c r="J32" s="526">
        <f t="shared" si="4"/>
        <v>0</v>
      </c>
      <c r="K32" s="526">
        <f t="shared" si="5"/>
        <v>0</v>
      </c>
      <c r="L32" s="526">
        <f t="shared" si="6"/>
        <v>0</v>
      </c>
      <c r="M32" s="526">
        <f t="shared" si="7"/>
        <v>0</v>
      </c>
      <c r="N32" s="109" t="s">
        <v>2214</v>
      </c>
      <c r="O32" s="183" t="s">
        <v>226</v>
      </c>
      <c r="P32" s="185"/>
      <c r="Q32" s="277"/>
    </row>
    <row r="33" spans="2:17" s="271" customFormat="1" ht="14.65" hidden="1" thickBot="1">
      <c r="B33" s="272" t="s">
        <v>2215</v>
      </c>
      <c r="C33" s="273" t="s">
        <v>2153</v>
      </c>
      <c r="D33" s="274" t="s">
        <v>2186</v>
      </c>
      <c r="E33" s="274" t="s">
        <v>2216</v>
      </c>
      <c r="F33" s="275"/>
      <c r="G33" s="637"/>
      <c r="H33" s="637"/>
      <c r="I33" s="637"/>
      <c r="J33" s="526">
        <f t="shared" si="4"/>
        <v>0</v>
      </c>
      <c r="K33" s="526">
        <f t="shared" si="5"/>
        <v>0</v>
      </c>
      <c r="L33" s="526">
        <f t="shared" si="6"/>
        <v>0</v>
      </c>
      <c r="M33" s="526">
        <f t="shared" si="7"/>
        <v>0</v>
      </c>
      <c r="N33" s="109" t="s">
        <v>2217</v>
      </c>
      <c r="O33" s="276" t="s">
        <v>230</v>
      </c>
      <c r="P33" s="277"/>
      <c r="Q33" s="277"/>
    </row>
    <row r="34" spans="2:17" s="271" customFormat="1" ht="14.65" hidden="1" thickBot="1">
      <c r="B34" s="272" t="s">
        <v>2218</v>
      </c>
      <c r="C34" s="273" t="s">
        <v>2153</v>
      </c>
      <c r="D34" s="274" t="s">
        <v>2186</v>
      </c>
      <c r="E34" s="274" t="s">
        <v>2219</v>
      </c>
      <c r="F34" s="275"/>
      <c r="G34" s="637"/>
      <c r="H34" s="637"/>
      <c r="I34" s="637"/>
      <c r="J34" s="526">
        <f t="shared" si="4"/>
        <v>0</v>
      </c>
      <c r="K34" s="526">
        <f t="shared" si="5"/>
        <v>0</v>
      </c>
      <c r="L34" s="526">
        <f t="shared" si="6"/>
        <v>0</v>
      </c>
      <c r="M34" s="526">
        <f t="shared" si="7"/>
        <v>0</v>
      </c>
      <c r="N34" s="109" t="s">
        <v>2220</v>
      </c>
      <c r="O34" s="276" t="s">
        <v>230</v>
      </c>
      <c r="P34" s="277"/>
      <c r="Q34" s="277"/>
    </row>
    <row r="35" spans="2:17" s="271" customFormat="1" ht="14.65" hidden="1" thickBot="1">
      <c r="B35" s="289" t="s">
        <v>2221</v>
      </c>
      <c r="C35" s="273" t="s">
        <v>2153</v>
      </c>
      <c r="D35" s="274" t="s">
        <v>2186</v>
      </c>
      <c r="E35" s="274" t="s">
        <v>508</v>
      </c>
      <c r="F35" s="275"/>
      <c r="G35" s="637"/>
      <c r="H35" s="637"/>
      <c r="I35" s="637"/>
      <c r="J35" s="526">
        <f t="shared" si="4"/>
        <v>0</v>
      </c>
      <c r="K35" s="526">
        <f t="shared" si="5"/>
        <v>0</v>
      </c>
      <c r="L35" s="526">
        <f t="shared" si="6"/>
        <v>0</v>
      </c>
      <c r="M35" s="526">
        <f t="shared" si="7"/>
        <v>0</v>
      </c>
      <c r="N35" s="109" t="s">
        <v>2222</v>
      </c>
      <c r="O35" s="276" t="s">
        <v>230</v>
      </c>
      <c r="P35" s="277"/>
      <c r="Q35" s="277" t="s">
        <v>301</v>
      </c>
    </row>
    <row r="36" spans="2:17" s="271" customFormat="1" ht="14.65" hidden="1" thickBot="1">
      <c r="B36" s="289" t="s">
        <v>2223</v>
      </c>
      <c r="C36" s="273" t="s">
        <v>2153</v>
      </c>
      <c r="D36" s="274" t="s">
        <v>2186</v>
      </c>
      <c r="E36" s="274" t="s">
        <v>1793</v>
      </c>
      <c r="F36" s="275"/>
      <c r="G36" s="637"/>
      <c r="H36" s="637"/>
      <c r="I36" s="637"/>
      <c r="J36" s="526">
        <f t="shared" si="4"/>
        <v>0</v>
      </c>
      <c r="K36" s="526">
        <f t="shared" si="5"/>
        <v>0</v>
      </c>
      <c r="L36" s="526">
        <f t="shared" si="6"/>
        <v>0</v>
      </c>
      <c r="M36" s="526">
        <f t="shared" si="7"/>
        <v>0</v>
      </c>
      <c r="N36" s="109" t="s">
        <v>2224</v>
      </c>
      <c r="O36" s="183" t="s">
        <v>226</v>
      </c>
      <c r="P36" s="185"/>
      <c r="Q36" s="277" t="s">
        <v>301</v>
      </c>
    </row>
    <row r="37" spans="2:17" s="271" customFormat="1" ht="14.65" hidden="1" thickBot="1">
      <c r="B37" s="289" t="s">
        <v>2225</v>
      </c>
      <c r="C37" s="273" t="s">
        <v>2153</v>
      </c>
      <c r="D37" s="274" t="s">
        <v>2186</v>
      </c>
      <c r="E37" s="274" t="s">
        <v>1796</v>
      </c>
      <c r="F37" s="275"/>
      <c r="G37" s="637"/>
      <c r="H37" s="637"/>
      <c r="I37" s="637"/>
      <c r="J37" s="526">
        <f t="shared" si="4"/>
        <v>0</v>
      </c>
      <c r="K37" s="526">
        <f t="shared" si="5"/>
        <v>0</v>
      </c>
      <c r="L37" s="526">
        <f t="shared" si="6"/>
        <v>0</v>
      </c>
      <c r="M37" s="526">
        <f t="shared" si="7"/>
        <v>0</v>
      </c>
      <c r="N37" s="109" t="s">
        <v>2226</v>
      </c>
      <c r="O37" s="183" t="s">
        <v>226</v>
      </c>
      <c r="P37" s="185"/>
      <c r="Q37" s="277" t="s">
        <v>301</v>
      </c>
    </row>
    <row r="38" spans="2:17" s="271" customFormat="1" ht="14.65" hidden="1" thickBot="1">
      <c r="B38" s="289" t="s">
        <v>2227</v>
      </c>
      <c r="C38" s="273" t="s">
        <v>2153</v>
      </c>
      <c r="D38" s="274" t="s">
        <v>2186</v>
      </c>
      <c r="E38" s="274" t="s">
        <v>1799</v>
      </c>
      <c r="F38" s="275"/>
      <c r="G38" s="637"/>
      <c r="H38" s="637"/>
      <c r="I38" s="637"/>
      <c r="J38" s="526">
        <f t="shared" si="4"/>
        <v>0</v>
      </c>
      <c r="K38" s="526">
        <f t="shared" si="5"/>
        <v>0</v>
      </c>
      <c r="L38" s="526">
        <f t="shared" si="6"/>
        <v>0</v>
      </c>
      <c r="M38" s="526">
        <f t="shared" si="7"/>
        <v>0</v>
      </c>
      <c r="N38" s="109" t="s">
        <v>2228</v>
      </c>
      <c r="O38" s="183" t="s">
        <v>226</v>
      </c>
      <c r="P38" s="185"/>
      <c r="Q38" s="277" t="s">
        <v>301</v>
      </c>
    </row>
    <row r="39" spans="2:17" s="271" customFormat="1" ht="14.65" hidden="1" thickBot="1">
      <c r="B39" s="289" t="s">
        <v>2229</v>
      </c>
      <c r="C39" s="273" t="s">
        <v>2153</v>
      </c>
      <c r="D39" s="274" t="s">
        <v>2186</v>
      </c>
      <c r="E39" s="274" t="s">
        <v>1802</v>
      </c>
      <c r="F39" s="275"/>
      <c r="G39" s="637"/>
      <c r="H39" s="637"/>
      <c r="I39" s="637"/>
      <c r="J39" s="526">
        <f t="shared" si="4"/>
        <v>0</v>
      </c>
      <c r="K39" s="526">
        <f t="shared" si="5"/>
        <v>0</v>
      </c>
      <c r="L39" s="526">
        <f t="shared" si="6"/>
        <v>0</v>
      </c>
      <c r="M39" s="526">
        <f t="shared" si="7"/>
        <v>0</v>
      </c>
      <c r="N39" s="109" t="s">
        <v>2230</v>
      </c>
      <c r="O39" s="183" t="s">
        <v>226</v>
      </c>
      <c r="P39" s="185"/>
      <c r="Q39" s="277" t="s">
        <v>301</v>
      </c>
    </row>
    <row r="40" spans="2:17" s="271" customFormat="1" ht="14.65" hidden="1" thickBot="1">
      <c r="B40" s="289" t="s">
        <v>2231</v>
      </c>
      <c r="C40" s="273" t="s">
        <v>2153</v>
      </c>
      <c r="D40" s="274" t="s">
        <v>2186</v>
      </c>
      <c r="E40" s="274" t="s">
        <v>1805</v>
      </c>
      <c r="F40" s="275"/>
      <c r="G40" s="637"/>
      <c r="H40" s="637"/>
      <c r="I40" s="637"/>
      <c r="J40" s="526">
        <f t="shared" si="4"/>
        <v>0</v>
      </c>
      <c r="K40" s="526">
        <f t="shared" si="5"/>
        <v>0</v>
      </c>
      <c r="L40" s="526">
        <f t="shared" si="6"/>
        <v>0</v>
      </c>
      <c r="M40" s="526">
        <f t="shared" si="7"/>
        <v>0</v>
      </c>
      <c r="N40" s="109" t="s">
        <v>2232</v>
      </c>
      <c r="O40" s="183" t="s">
        <v>226</v>
      </c>
      <c r="P40" s="185"/>
      <c r="Q40" s="277" t="s">
        <v>301</v>
      </c>
    </row>
    <row r="41" spans="2:17" s="271" customFormat="1" ht="14.65" hidden="1" thickBot="1">
      <c r="B41" s="289" t="s">
        <v>2233</v>
      </c>
      <c r="C41" s="273" t="s">
        <v>2153</v>
      </c>
      <c r="D41" s="274" t="s">
        <v>2186</v>
      </c>
      <c r="E41" s="274" t="s">
        <v>2234</v>
      </c>
      <c r="F41" s="275"/>
      <c r="G41" s="637"/>
      <c r="H41" s="637"/>
      <c r="I41" s="637"/>
      <c r="J41" s="526">
        <f t="shared" si="4"/>
        <v>0</v>
      </c>
      <c r="K41" s="526">
        <f t="shared" si="5"/>
        <v>0</v>
      </c>
      <c r="L41" s="526">
        <f t="shared" si="6"/>
        <v>0</v>
      </c>
      <c r="M41" s="526">
        <f t="shared" si="7"/>
        <v>0</v>
      </c>
      <c r="N41" s="109" t="s">
        <v>2235</v>
      </c>
      <c r="O41" s="183" t="s">
        <v>226</v>
      </c>
      <c r="P41" s="185"/>
      <c r="Q41" s="277" t="s">
        <v>301</v>
      </c>
    </row>
    <row r="42" spans="2:17" s="271" customFormat="1" ht="14.65" hidden="1" thickBot="1">
      <c r="B42" s="289" t="s">
        <v>2236</v>
      </c>
      <c r="C42" s="273" t="s">
        <v>2153</v>
      </c>
      <c r="D42" s="274" t="s">
        <v>2186</v>
      </c>
      <c r="E42" s="274" t="s">
        <v>2237</v>
      </c>
      <c r="F42" s="275"/>
      <c r="G42" s="637"/>
      <c r="H42" s="637"/>
      <c r="I42" s="637"/>
      <c r="J42" s="526">
        <f t="shared" si="4"/>
        <v>0</v>
      </c>
      <c r="K42" s="526">
        <f t="shared" si="5"/>
        <v>0</v>
      </c>
      <c r="L42" s="526">
        <f t="shared" si="6"/>
        <v>0</v>
      </c>
      <c r="M42" s="526">
        <f t="shared" si="7"/>
        <v>0</v>
      </c>
      <c r="N42" s="109" t="s">
        <v>2238</v>
      </c>
      <c r="O42" s="183" t="s">
        <v>226</v>
      </c>
      <c r="P42" s="185"/>
      <c r="Q42" s="277" t="s">
        <v>301</v>
      </c>
    </row>
    <row r="43" spans="2:17" s="271" customFormat="1" ht="14.65" hidden="1" thickBot="1">
      <c r="B43" s="289" t="s">
        <v>2239</v>
      </c>
      <c r="C43" s="290" t="s">
        <v>2153</v>
      </c>
      <c r="D43" s="291" t="s">
        <v>2186</v>
      </c>
      <c r="E43" s="291" t="s">
        <v>2240</v>
      </c>
      <c r="F43" s="292"/>
      <c r="G43" s="646"/>
      <c r="H43" s="646"/>
      <c r="I43" s="646"/>
      <c r="J43" s="526">
        <f t="shared" si="4"/>
        <v>0</v>
      </c>
      <c r="K43" s="526">
        <f t="shared" si="5"/>
        <v>0</v>
      </c>
      <c r="L43" s="526">
        <f t="shared" si="6"/>
        <v>0</v>
      </c>
      <c r="M43" s="526">
        <f t="shared" si="7"/>
        <v>0</v>
      </c>
      <c r="N43" s="503" t="s">
        <v>2241</v>
      </c>
      <c r="O43" s="202" t="s">
        <v>226</v>
      </c>
      <c r="P43" s="204"/>
      <c r="Q43" s="293" t="s">
        <v>301</v>
      </c>
    </row>
    <row r="44" spans="2:17" s="271" customFormat="1" ht="14.65" hidden="1" thickBot="1">
      <c r="B44" s="212" t="s">
        <v>2242</v>
      </c>
      <c r="C44" s="248" t="s">
        <v>47</v>
      </c>
      <c r="D44" s="213"/>
      <c r="E44" s="214">
        <v>62</v>
      </c>
      <c r="F44" s="215"/>
      <c r="G44" s="611"/>
      <c r="H44" s="611"/>
      <c r="I44" s="611"/>
      <c r="J44" s="526">
        <f t="shared" si="4"/>
        <v>0</v>
      </c>
      <c r="K44" s="526">
        <f t="shared" si="5"/>
        <v>0</v>
      </c>
      <c r="L44" s="526">
        <f t="shared" si="6"/>
        <v>0</v>
      </c>
      <c r="M44" s="526">
        <f t="shared" si="7"/>
        <v>0</v>
      </c>
      <c r="N44" s="111" t="s">
        <v>814</v>
      </c>
      <c r="O44" s="189"/>
      <c r="P44" s="191"/>
      <c r="Q44" s="286"/>
    </row>
    <row r="45" spans="2:17" s="271" customFormat="1" ht="14.65" hidden="1" thickBot="1">
      <c r="B45" s="266" t="s">
        <v>2243</v>
      </c>
      <c r="C45" s="267" t="s">
        <v>2153</v>
      </c>
      <c r="D45" s="268" t="s">
        <v>2244</v>
      </c>
      <c r="E45" s="268">
        <v>27</v>
      </c>
      <c r="F45" s="269" t="s">
        <v>2245</v>
      </c>
      <c r="G45" s="640"/>
      <c r="H45" s="640"/>
      <c r="I45" s="640"/>
      <c r="J45" s="526">
        <f t="shared" si="4"/>
        <v>0</v>
      </c>
      <c r="K45" s="526">
        <f t="shared" si="5"/>
        <v>0</v>
      </c>
      <c r="L45" s="526">
        <f t="shared" si="6"/>
        <v>0</v>
      </c>
      <c r="M45" s="526">
        <f t="shared" si="7"/>
        <v>0</v>
      </c>
      <c r="N45" s="499" t="s">
        <v>2246</v>
      </c>
      <c r="O45" s="294" t="s">
        <v>230</v>
      </c>
      <c r="P45" s="255"/>
      <c r="Q45" s="255"/>
    </row>
    <row r="46" spans="2:17" s="271" customFormat="1" ht="14.65" hidden="1" thickBot="1">
      <c r="B46" s="272" t="s">
        <v>2247</v>
      </c>
      <c r="C46" s="273" t="s">
        <v>2153</v>
      </c>
      <c r="D46" s="274" t="s">
        <v>2244</v>
      </c>
      <c r="E46" s="274" t="s">
        <v>2248</v>
      </c>
      <c r="F46" s="275"/>
      <c r="G46" s="637"/>
      <c r="H46" s="637"/>
      <c r="I46" s="637"/>
      <c r="J46" s="526">
        <f t="shared" si="4"/>
        <v>0</v>
      </c>
      <c r="K46" s="526">
        <f t="shared" si="5"/>
        <v>0</v>
      </c>
      <c r="L46" s="526">
        <f t="shared" si="6"/>
        <v>0</v>
      </c>
      <c r="M46" s="526">
        <f t="shared" si="7"/>
        <v>0</v>
      </c>
      <c r="N46" s="109" t="s">
        <v>2249</v>
      </c>
      <c r="O46" s="183" t="s">
        <v>226</v>
      </c>
      <c r="P46" s="185" t="s">
        <v>231</v>
      </c>
      <c r="Q46" s="277"/>
    </row>
    <row r="47" spans="2:17" s="271" customFormat="1" ht="14.65" hidden="1" thickBot="1">
      <c r="B47" s="272" t="s">
        <v>2250</v>
      </c>
      <c r="C47" s="273" t="s">
        <v>2153</v>
      </c>
      <c r="D47" s="274" t="s">
        <v>2244</v>
      </c>
      <c r="E47" s="274" t="s">
        <v>2251</v>
      </c>
      <c r="F47" s="295" t="s">
        <v>648</v>
      </c>
      <c r="G47" s="634"/>
      <c r="H47" s="634"/>
      <c r="I47" s="634"/>
      <c r="J47" s="526">
        <f t="shared" si="4"/>
        <v>0</v>
      </c>
      <c r="K47" s="526">
        <f t="shared" si="5"/>
        <v>0</v>
      </c>
      <c r="L47" s="526">
        <f t="shared" si="6"/>
        <v>0</v>
      </c>
      <c r="M47" s="526">
        <f t="shared" si="7"/>
        <v>0</v>
      </c>
      <c r="N47" s="109" t="s">
        <v>2252</v>
      </c>
      <c r="O47" s="276" t="s">
        <v>230</v>
      </c>
      <c r="P47" s="277" t="s">
        <v>231</v>
      </c>
      <c r="Q47" s="277"/>
    </row>
    <row r="48" spans="2:17" s="271" customFormat="1" ht="14.65" hidden="1" thickBot="1">
      <c r="B48" s="272" t="s">
        <v>2253</v>
      </c>
      <c r="C48" s="273" t="s">
        <v>2153</v>
      </c>
      <c r="D48" s="274" t="s">
        <v>2244</v>
      </c>
      <c r="E48" s="274" t="s">
        <v>2254</v>
      </c>
      <c r="F48" s="295" t="s">
        <v>2255</v>
      </c>
      <c r="G48" s="634"/>
      <c r="H48" s="634"/>
      <c r="I48" s="634"/>
      <c r="J48" s="526">
        <f t="shared" si="4"/>
        <v>0</v>
      </c>
      <c r="K48" s="526">
        <f t="shared" si="5"/>
        <v>0</v>
      </c>
      <c r="L48" s="526">
        <f t="shared" si="6"/>
        <v>0</v>
      </c>
      <c r="M48" s="526">
        <f t="shared" si="7"/>
        <v>0</v>
      </c>
      <c r="N48" s="109" t="s">
        <v>2256</v>
      </c>
      <c r="O48" s="276" t="s">
        <v>230</v>
      </c>
      <c r="P48" s="277" t="s">
        <v>231</v>
      </c>
      <c r="Q48" s="277"/>
    </row>
    <row r="49" spans="2:17" s="271" customFormat="1" ht="14.65" hidden="1" thickBot="1">
      <c r="B49" s="272" t="s">
        <v>2257</v>
      </c>
      <c r="C49" s="273" t="s">
        <v>2153</v>
      </c>
      <c r="D49" s="274" t="s">
        <v>2244</v>
      </c>
      <c r="E49" s="274" t="s">
        <v>2258</v>
      </c>
      <c r="F49" s="278" t="s">
        <v>835</v>
      </c>
      <c r="G49" s="631"/>
      <c r="H49" s="631"/>
      <c r="I49" s="631"/>
      <c r="J49" s="526">
        <f t="shared" si="4"/>
        <v>0</v>
      </c>
      <c r="K49" s="526">
        <f t="shared" si="5"/>
        <v>0</v>
      </c>
      <c r="L49" s="526">
        <f t="shared" si="6"/>
        <v>0</v>
      </c>
      <c r="M49" s="526">
        <f t="shared" si="7"/>
        <v>0</v>
      </c>
      <c r="N49" s="109" t="s">
        <v>2259</v>
      </c>
      <c r="O49" s="276" t="s">
        <v>230</v>
      </c>
      <c r="P49" s="277" t="s">
        <v>231</v>
      </c>
      <c r="Q49" s="277"/>
    </row>
    <row r="50" spans="2:17" s="271" customFormat="1" ht="14.65" hidden="1" thickBot="1">
      <c r="B50" s="272" t="s">
        <v>2260</v>
      </c>
      <c r="C50" s="273" t="s">
        <v>2153</v>
      </c>
      <c r="D50" s="274" t="s">
        <v>2244</v>
      </c>
      <c r="E50" s="274" t="s">
        <v>2261</v>
      </c>
      <c r="F50" s="275"/>
      <c r="G50" s="637"/>
      <c r="H50" s="637"/>
      <c r="I50" s="637"/>
      <c r="J50" s="526">
        <f t="shared" si="4"/>
        <v>0</v>
      </c>
      <c r="K50" s="526">
        <f t="shared" si="5"/>
        <v>0</v>
      </c>
      <c r="L50" s="526">
        <f t="shared" si="6"/>
        <v>0</v>
      </c>
      <c r="M50" s="526">
        <f t="shared" si="7"/>
        <v>0</v>
      </c>
      <c r="N50" s="109" t="s">
        <v>2262</v>
      </c>
      <c r="O50" s="276" t="s">
        <v>230</v>
      </c>
      <c r="P50" s="277" t="s">
        <v>231</v>
      </c>
      <c r="Q50" s="277"/>
    </row>
    <row r="51" spans="2:17" s="271" customFormat="1" ht="14.65" hidden="1" thickBot="1">
      <c r="B51" s="272" t="s">
        <v>2263</v>
      </c>
      <c r="C51" s="273" t="s">
        <v>2153</v>
      </c>
      <c r="D51" s="274" t="s">
        <v>2244</v>
      </c>
      <c r="E51" s="274">
        <v>28</v>
      </c>
      <c r="F51" s="275"/>
      <c r="G51" s="637"/>
      <c r="H51" s="637"/>
      <c r="I51" s="637"/>
      <c r="J51" s="526">
        <f t="shared" si="4"/>
        <v>0</v>
      </c>
      <c r="K51" s="526">
        <f t="shared" si="5"/>
        <v>0</v>
      </c>
      <c r="L51" s="526">
        <f t="shared" si="6"/>
        <v>0</v>
      </c>
      <c r="M51" s="526">
        <f t="shared" si="7"/>
        <v>0</v>
      </c>
      <c r="N51" s="109" t="s">
        <v>2264</v>
      </c>
      <c r="O51" s="276" t="s">
        <v>230</v>
      </c>
      <c r="P51" s="277" t="s">
        <v>231</v>
      </c>
      <c r="Q51" s="277"/>
    </row>
    <row r="52" spans="2:17" s="271" customFormat="1" ht="14.65" hidden="1" thickBot="1">
      <c r="B52" s="272" t="s">
        <v>2265</v>
      </c>
      <c r="C52" s="273" t="s">
        <v>2153</v>
      </c>
      <c r="D52" s="274" t="s">
        <v>2244</v>
      </c>
      <c r="E52" s="274">
        <v>29</v>
      </c>
      <c r="F52" s="275"/>
      <c r="G52" s="637"/>
      <c r="H52" s="637"/>
      <c r="I52" s="637"/>
      <c r="J52" s="526">
        <f t="shared" si="4"/>
        <v>0</v>
      </c>
      <c r="K52" s="526">
        <f t="shared" si="5"/>
        <v>0</v>
      </c>
      <c r="L52" s="526">
        <f t="shared" si="6"/>
        <v>0</v>
      </c>
      <c r="M52" s="526">
        <f t="shared" si="7"/>
        <v>0</v>
      </c>
      <c r="N52" s="109" t="s">
        <v>2266</v>
      </c>
      <c r="O52" s="276" t="s">
        <v>230</v>
      </c>
      <c r="P52" s="277" t="s">
        <v>231</v>
      </c>
      <c r="Q52" s="277"/>
    </row>
    <row r="53" spans="2:17" s="271" customFormat="1" ht="14.65" hidden="1" thickBot="1">
      <c r="B53" s="289" t="s">
        <v>2267</v>
      </c>
      <c r="C53" s="273" t="s">
        <v>2153</v>
      </c>
      <c r="D53" s="274" t="s">
        <v>2244</v>
      </c>
      <c r="E53" s="274">
        <v>29</v>
      </c>
      <c r="F53" s="275"/>
      <c r="G53" s="637"/>
      <c r="H53" s="637"/>
      <c r="I53" s="637"/>
      <c r="J53" s="526">
        <f t="shared" si="4"/>
        <v>0</v>
      </c>
      <c r="K53" s="526">
        <f t="shared" si="5"/>
        <v>0</v>
      </c>
      <c r="L53" s="526">
        <f t="shared" si="6"/>
        <v>0</v>
      </c>
      <c r="M53" s="526">
        <f t="shared" si="7"/>
        <v>0</v>
      </c>
      <c r="N53" s="109" t="s">
        <v>2268</v>
      </c>
      <c r="O53" s="276" t="s">
        <v>230</v>
      </c>
      <c r="P53" s="277" t="s">
        <v>231</v>
      </c>
      <c r="Q53" s="277" t="s">
        <v>301</v>
      </c>
    </row>
    <row r="54" spans="2:17" s="271" customFormat="1" ht="14.65" hidden="1" thickBot="1">
      <c r="B54" s="289" t="s">
        <v>2269</v>
      </c>
      <c r="C54" s="273" t="s">
        <v>2153</v>
      </c>
      <c r="D54" s="274" t="s">
        <v>2244</v>
      </c>
      <c r="E54" s="274" t="s">
        <v>899</v>
      </c>
      <c r="F54" s="275"/>
      <c r="G54" s="637"/>
      <c r="H54" s="637"/>
      <c r="I54" s="637"/>
      <c r="J54" s="526">
        <f t="shared" si="4"/>
        <v>0</v>
      </c>
      <c r="K54" s="526">
        <f t="shared" si="5"/>
        <v>0</v>
      </c>
      <c r="L54" s="526">
        <f t="shared" si="6"/>
        <v>0</v>
      </c>
      <c r="M54" s="526">
        <f t="shared" si="7"/>
        <v>0</v>
      </c>
      <c r="N54" s="109" t="s">
        <v>2270</v>
      </c>
      <c r="O54" s="276" t="s">
        <v>230</v>
      </c>
      <c r="P54" s="277"/>
      <c r="Q54" s="277" t="s">
        <v>301</v>
      </c>
    </row>
    <row r="55" spans="2:17" s="271" customFormat="1" ht="14.65" hidden="1" thickBot="1">
      <c r="B55" s="289" t="s">
        <v>2271</v>
      </c>
      <c r="C55" s="273" t="s">
        <v>2153</v>
      </c>
      <c r="D55" s="274" t="s">
        <v>2244</v>
      </c>
      <c r="E55" s="274" t="s">
        <v>902</v>
      </c>
      <c r="F55" s="275"/>
      <c r="G55" s="637"/>
      <c r="H55" s="637"/>
      <c r="I55" s="637"/>
      <c r="J55" s="526">
        <f t="shared" si="4"/>
        <v>0</v>
      </c>
      <c r="K55" s="526">
        <f t="shared" si="5"/>
        <v>0</v>
      </c>
      <c r="L55" s="526">
        <f t="shared" si="6"/>
        <v>0</v>
      </c>
      <c r="M55" s="526">
        <f t="shared" si="7"/>
        <v>0</v>
      </c>
      <c r="N55" s="109" t="s">
        <v>2272</v>
      </c>
      <c r="O55" s="276" t="s">
        <v>230</v>
      </c>
      <c r="P55" s="277"/>
      <c r="Q55" s="277" t="s">
        <v>301</v>
      </c>
    </row>
    <row r="56" spans="2:17" s="271" customFormat="1" ht="14.65" hidden="1" thickBot="1">
      <c r="B56" s="289" t="s">
        <v>2273</v>
      </c>
      <c r="C56" s="273" t="s">
        <v>2153</v>
      </c>
      <c r="D56" s="274" t="s">
        <v>2244</v>
      </c>
      <c r="E56" s="274" t="s">
        <v>2274</v>
      </c>
      <c r="F56" s="275"/>
      <c r="G56" s="637"/>
      <c r="H56" s="637"/>
      <c r="I56" s="637"/>
      <c r="J56" s="526">
        <f t="shared" si="4"/>
        <v>0</v>
      </c>
      <c r="K56" s="526">
        <f t="shared" si="5"/>
        <v>0</v>
      </c>
      <c r="L56" s="526">
        <f t="shared" si="6"/>
        <v>0</v>
      </c>
      <c r="M56" s="526">
        <f t="shared" si="7"/>
        <v>0</v>
      </c>
      <c r="N56" s="109" t="s">
        <v>2275</v>
      </c>
      <c r="O56" s="276" t="s">
        <v>230</v>
      </c>
      <c r="P56" s="277"/>
      <c r="Q56" s="277" t="s">
        <v>301</v>
      </c>
    </row>
    <row r="57" spans="2:17" s="271" customFormat="1" ht="14.65" hidden="1" thickBot="1">
      <c r="B57" s="289" t="s">
        <v>2276</v>
      </c>
      <c r="C57" s="273" t="s">
        <v>2153</v>
      </c>
      <c r="D57" s="274" t="s">
        <v>2244</v>
      </c>
      <c r="E57" s="274" t="s">
        <v>2277</v>
      </c>
      <c r="F57" s="275"/>
      <c r="G57" s="637"/>
      <c r="H57" s="637"/>
      <c r="I57" s="637"/>
      <c r="J57" s="526">
        <f t="shared" si="4"/>
        <v>0</v>
      </c>
      <c r="K57" s="526">
        <f t="shared" si="5"/>
        <v>0</v>
      </c>
      <c r="L57" s="526">
        <f t="shared" si="6"/>
        <v>0</v>
      </c>
      <c r="M57" s="526">
        <f t="shared" si="7"/>
        <v>0</v>
      </c>
      <c r="N57" s="109" t="s">
        <v>2278</v>
      </c>
      <c r="O57" s="276" t="s">
        <v>230</v>
      </c>
      <c r="P57" s="277"/>
      <c r="Q57" s="277" t="s">
        <v>301</v>
      </c>
    </row>
    <row r="58" spans="2:17" s="271" customFormat="1" ht="14.65" hidden="1" thickBot="1">
      <c r="B58" s="289" t="s">
        <v>2279</v>
      </c>
      <c r="C58" s="273" t="s">
        <v>2153</v>
      </c>
      <c r="D58" s="274" t="s">
        <v>2244</v>
      </c>
      <c r="E58" s="274" t="s">
        <v>2280</v>
      </c>
      <c r="F58" s="275"/>
      <c r="G58" s="637"/>
      <c r="H58" s="637"/>
      <c r="I58" s="637"/>
      <c r="J58" s="526">
        <f t="shared" si="4"/>
        <v>0</v>
      </c>
      <c r="K58" s="526">
        <f t="shared" si="5"/>
        <v>0</v>
      </c>
      <c r="L58" s="526">
        <f t="shared" si="6"/>
        <v>0</v>
      </c>
      <c r="M58" s="526">
        <f t="shared" si="7"/>
        <v>0</v>
      </c>
      <c r="N58" s="109" t="s">
        <v>2281</v>
      </c>
      <c r="O58" s="276" t="s">
        <v>230</v>
      </c>
      <c r="P58" s="277"/>
      <c r="Q58" s="277" t="s">
        <v>301</v>
      </c>
    </row>
    <row r="59" spans="2:17" s="271" customFormat="1" ht="14.65" hidden="1" thickBot="1">
      <c r="B59" s="296" t="s">
        <v>2282</v>
      </c>
      <c r="C59" s="281" t="s">
        <v>2153</v>
      </c>
      <c r="D59" s="282" t="s">
        <v>2244</v>
      </c>
      <c r="E59" s="282" t="s">
        <v>907</v>
      </c>
      <c r="F59" s="297"/>
      <c r="G59" s="639"/>
      <c r="H59" s="639"/>
      <c r="I59" s="639"/>
      <c r="J59" s="526">
        <f t="shared" si="4"/>
        <v>0</v>
      </c>
      <c r="K59" s="526">
        <f t="shared" si="5"/>
        <v>0</v>
      </c>
      <c r="L59" s="526">
        <f t="shared" si="6"/>
        <v>0</v>
      </c>
      <c r="M59" s="526">
        <f t="shared" si="7"/>
        <v>0</v>
      </c>
      <c r="N59" s="111" t="s">
        <v>2283</v>
      </c>
      <c r="O59" s="285" t="s">
        <v>230</v>
      </c>
      <c r="P59" s="286" t="s">
        <v>231</v>
      </c>
      <c r="Q59" s="286" t="s">
        <v>301</v>
      </c>
    </row>
    <row r="60" spans="2:17" s="271" customFormat="1" ht="14.65" hidden="1" thickBot="1">
      <c r="B60" s="266" t="s">
        <v>2284</v>
      </c>
      <c r="C60" s="267" t="s">
        <v>2153</v>
      </c>
      <c r="D60" s="268" t="s">
        <v>2285</v>
      </c>
      <c r="E60" s="268" t="s">
        <v>2286</v>
      </c>
      <c r="F60" s="269" t="s">
        <v>1415</v>
      </c>
      <c r="G60" s="640"/>
      <c r="H60" s="640"/>
      <c r="I60" s="640"/>
      <c r="J60" s="526">
        <f t="shared" si="4"/>
        <v>0</v>
      </c>
      <c r="K60" s="526">
        <f t="shared" si="5"/>
        <v>0</v>
      </c>
      <c r="L60" s="526">
        <f t="shared" si="6"/>
        <v>0</v>
      </c>
      <c r="M60" s="526">
        <f t="shared" si="7"/>
        <v>0</v>
      </c>
      <c r="N60" s="505" t="s">
        <v>2287</v>
      </c>
      <c r="O60" s="294" t="s">
        <v>230</v>
      </c>
      <c r="P60" s="255"/>
      <c r="Q60" s="255"/>
    </row>
    <row r="61" spans="2:17" s="271" customFormat="1" ht="14.65" hidden="1" thickBot="1">
      <c r="B61" s="272" t="s">
        <v>2288</v>
      </c>
      <c r="C61" s="273" t="s">
        <v>2153</v>
      </c>
      <c r="D61" s="274" t="s">
        <v>2285</v>
      </c>
      <c r="E61" s="274" t="s">
        <v>1883</v>
      </c>
      <c r="F61" s="278" t="s">
        <v>1598</v>
      </c>
      <c r="G61" s="631"/>
      <c r="H61" s="631"/>
      <c r="I61" s="631"/>
      <c r="J61" s="526">
        <f t="shared" si="4"/>
        <v>0</v>
      </c>
      <c r="K61" s="526">
        <f t="shared" si="5"/>
        <v>0</v>
      </c>
      <c r="L61" s="526">
        <f t="shared" si="6"/>
        <v>0</v>
      </c>
      <c r="M61" s="526">
        <f t="shared" si="7"/>
        <v>0</v>
      </c>
      <c r="N61" s="109" t="s">
        <v>2289</v>
      </c>
      <c r="O61" s="276" t="s">
        <v>230</v>
      </c>
      <c r="P61" s="277"/>
      <c r="Q61" s="277"/>
    </row>
    <row r="62" spans="2:17" s="271" customFormat="1" ht="14.65" hidden="1" thickBot="1">
      <c r="B62" s="289" t="s">
        <v>2290</v>
      </c>
      <c r="C62" s="273" t="s">
        <v>2153</v>
      </c>
      <c r="D62" s="274" t="s">
        <v>2285</v>
      </c>
      <c r="E62" s="274" t="s">
        <v>1610</v>
      </c>
      <c r="F62" s="275"/>
      <c r="G62" s="637"/>
      <c r="H62" s="637"/>
      <c r="I62" s="637"/>
      <c r="J62" s="526">
        <f t="shared" si="4"/>
        <v>0</v>
      </c>
      <c r="K62" s="526">
        <f t="shared" si="5"/>
        <v>0</v>
      </c>
      <c r="L62" s="526">
        <f t="shared" si="6"/>
        <v>0</v>
      </c>
      <c r="M62" s="526">
        <f t="shared" si="7"/>
        <v>0</v>
      </c>
      <c r="N62" s="109" t="s">
        <v>2291</v>
      </c>
      <c r="O62" s="183" t="s">
        <v>226</v>
      </c>
      <c r="P62" s="185"/>
      <c r="Q62" s="277" t="s">
        <v>301</v>
      </c>
    </row>
    <row r="63" spans="2:17" s="271" customFormat="1" ht="14.65" hidden="1" thickBot="1">
      <c r="B63" s="289" t="s">
        <v>2292</v>
      </c>
      <c r="C63" s="273" t="s">
        <v>2153</v>
      </c>
      <c r="D63" s="274" t="s">
        <v>2285</v>
      </c>
      <c r="E63" s="274" t="s">
        <v>911</v>
      </c>
      <c r="F63" s="275"/>
      <c r="G63" s="637"/>
      <c r="H63" s="637"/>
      <c r="I63" s="637"/>
      <c r="J63" s="526">
        <f t="shared" si="4"/>
        <v>0</v>
      </c>
      <c r="K63" s="526">
        <f t="shared" si="5"/>
        <v>0</v>
      </c>
      <c r="L63" s="526">
        <f t="shared" si="6"/>
        <v>0</v>
      </c>
      <c r="M63" s="526">
        <f t="shared" si="7"/>
        <v>0</v>
      </c>
      <c r="N63" s="109" t="s">
        <v>2293</v>
      </c>
      <c r="O63" s="276" t="s">
        <v>230</v>
      </c>
      <c r="P63" s="277"/>
      <c r="Q63" s="277" t="s">
        <v>301</v>
      </c>
    </row>
    <row r="64" spans="2:17" s="271" customFormat="1" ht="14.65" hidden="1" thickBot="1">
      <c r="B64" s="272" t="s">
        <v>2294</v>
      </c>
      <c r="C64" s="273" t="s">
        <v>2153</v>
      </c>
      <c r="D64" s="274" t="s">
        <v>2285</v>
      </c>
      <c r="E64" s="274" t="s">
        <v>1886</v>
      </c>
      <c r="F64" s="275"/>
      <c r="G64" s="637"/>
      <c r="H64" s="637"/>
      <c r="I64" s="637"/>
      <c r="J64" s="526">
        <f t="shared" si="4"/>
        <v>0</v>
      </c>
      <c r="K64" s="526">
        <f t="shared" si="5"/>
        <v>0</v>
      </c>
      <c r="L64" s="526">
        <f t="shared" si="6"/>
        <v>0</v>
      </c>
      <c r="M64" s="526">
        <f t="shared" si="7"/>
        <v>0</v>
      </c>
      <c r="N64" s="109" t="s">
        <v>2295</v>
      </c>
      <c r="O64" s="183" t="s">
        <v>226</v>
      </c>
      <c r="P64" s="185"/>
      <c r="Q64" s="277"/>
    </row>
    <row r="65" spans="2:17" s="271" customFormat="1" ht="14.65" hidden="1" thickBot="1">
      <c r="B65" s="272" t="s">
        <v>2296</v>
      </c>
      <c r="C65" s="273" t="s">
        <v>2153</v>
      </c>
      <c r="D65" s="274" t="s">
        <v>2285</v>
      </c>
      <c r="E65" s="274" t="s">
        <v>1889</v>
      </c>
      <c r="F65" s="275"/>
      <c r="G65" s="637"/>
      <c r="H65" s="637"/>
      <c r="I65" s="637"/>
      <c r="J65" s="526">
        <f t="shared" si="4"/>
        <v>0</v>
      </c>
      <c r="K65" s="526">
        <f t="shared" si="5"/>
        <v>0</v>
      </c>
      <c r="L65" s="526">
        <f t="shared" si="6"/>
        <v>0</v>
      </c>
      <c r="M65" s="526">
        <f t="shared" si="7"/>
        <v>0</v>
      </c>
      <c r="N65" s="109" t="s">
        <v>2297</v>
      </c>
      <c r="O65" s="276" t="s">
        <v>230</v>
      </c>
      <c r="P65" s="277"/>
      <c r="Q65" s="277"/>
    </row>
    <row r="66" spans="2:17" s="271" customFormat="1" ht="14.65" hidden="1" thickBot="1">
      <c r="B66" s="272" t="s">
        <v>2298</v>
      </c>
      <c r="C66" s="273" t="s">
        <v>2153</v>
      </c>
      <c r="D66" s="274" t="s">
        <v>2285</v>
      </c>
      <c r="E66" s="274" t="s">
        <v>1892</v>
      </c>
      <c r="F66" s="278" t="s">
        <v>1623</v>
      </c>
      <c r="G66" s="631"/>
      <c r="H66" s="631"/>
      <c r="I66" s="631"/>
      <c r="J66" s="526">
        <f t="shared" si="4"/>
        <v>0</v>
      </c>
      <c r="K66" s="526">
        <f t="shared" si="5"/>
        <v>0</v>
      </c>
      <c r="L66" s="526">
        <f t="shared" si="6"/>
        <v>0</v>
      </c>
      <c r="M66" s="526">
        <f t="shared" si="7"/>
        <v>0</v>
      </c>
      <c r="N66" s="109" t="s">
        <v>2299</v>
      </c>
      <c r="O66" s="276" t="s">
        <v>230</v>
      </c>
      <c r="P66" s="277"/>
      <c r="Q66" s="277"/>
    </row>
    <row r="67" spans="2:17" s="271" customFormat="1" ht="14.65" hidden="1" thickBot="1">
      <c r="B67" s="272" t="s">
        <v>2300</v>
      </c>
      <c r="C67" s="273" t="s">
        <v>2153</v>
      </c>
      <c r="D67" s="274" t="s">
        <v>2285</v>
      </c>
      <c r="E67" s="274">
        <v>33</v>
      </c>
      <c r="F67" s="278" t="s">
        <v>1482</v>
      </c>
      <c r="G67" s="631"/>
      <c r="H67" s="631"/>
      <c r="I67" s="631"/>
      <c r="J67" s="526">
        <f t="shared" si="4"/>
        <v>0</v>
      </c>
      <c r="K67" s="526">
        <f t="shared" si="5"/>
        <v>0</v>
      </c>
      <c r="L67" s="526">
        <f t="shared" si="6"/>
        <v>0</v>
      </c>
      <c r="M67" s="526">
        <f t="shared" si="7"/>
        <v>0</v>
      </c>
      <c r="N67" s="109" t="s">
        <v>2301</v>
      </c>
      <c r="O67" s="276" t="s">
        <v>230</v>
      </c>
      <c r="P67" s="277"/>
      <c r="Q67" s="277"/>
    </row>
    <row r="68" spans="2:17" s="271" customFormat="1" ht="14.65" hidden="1" thickBot="1">
      <c r="B68" s="272" t="s">
        <v>2302</v>
      </c>
      <c r="C68" s="273" t="s">
        <v>2153</v>
      </c>
      <c r="D68" s="274" t="s">
        <v>2285</v>
      </c>
      <c r="E68" s="274">
        <v>33</v>
      </c>
      <c r="F68" s="292"/>
      <c r="G68" s="646"/>
      <c r="H68" s="646"/>
      <c r="I68" s="646"/>
      <c r="J68" s="526">
        <f t="shared" si="4"/>
        <v>0</v>
      </c>
      <c r="K68" s="526">
        <f t="shared" si="5"/>
        <v>0</v>
      </c>
      <c r="L68" s="526">
        <f t="shared" si="6"/>
        <v>0</v>
      </c>
      <c r="M68" s="526">
        <f t="shared" si="7"/>
        <v>0</v>
      </c>
      <c r="N68" s="503" t="s">
        <v>2303</v>
      </c>
      <c r="O68" s="183" t="s">
        <v>226</v>
      </c>
      <c r="P68" s="204" t="s">
        <v>231</v>
      </c>
      <c r="Q68" s="293"/>
    </row>
    <row r="69" spans="2:17" s="271" customFormat="1" ht="14.65" hidden="1" thickBot="1">
      <c r="B69" s="272" t="s">
        <v>2304</v>
      </c>
      <c r="C69" s="290" t="s">
        <v>2153</v>
      </c>
      <c r="D69" s="291" t="s">
        <v>2285</v>
      </c>
      <c r="E69" s="291">
        <v>34</v>
      </c>
      <c r="F69" s="275"/>
      <c r="G69" s="637"/>
      <c r="H69" s="637"/>
      <c r="I69" s="637"/>
      <c r="J69" s="526">
        <f t="shared" si="4"/>
        <v>0</v>
      </c>
      <c r="K69" s="526">
        <f t="shared" si="5"/>
        <v>0</v>
      </c>
      <c r="L69" s="526">
        <f t="shared" si="6"/>
        <v>0</v>
      </c>
      <c r="M69" s="526">
        <f t="shared" si="7"/>
        <v>0</v>
      </c>
      <c r="N69" s="109" t="s">
        <v>2305</v>
      </c>
      <c r="O69" s="276" t="s">
        <v>230</v>
      </c>
      <c r="P69" s="277" t="s">
        <v>231</v>
      </c>
      <c r="Q69" s="277"/>
    </row>
    <row r="70" spans="2:17" s="271" customFormat="1" ht="14.65" hidden="1" thickBot="1">
      <c r="B70" s="296" t="s">
        <v>2306</v>
      </c>
      <c r="C70" s="281" t="s">
        <v>2153</v>
      </c>
      <c r="D70" s="282" t="s">
        <v>2285</v>
      </c>
      <c r="E70" s="282">
        <v>34</v>
      </c>
      <c r="F70" s="298"/>
      <c r="G70" s="647"/>
      <c r="H70" s="647"/>
      <c r="I70" s="647"/>
      <c r="J70" s="526">
        <f t="shared" si="4"/>
        <v>0</v>
      </c>
      <c r="K70" s="526">
        <f t="shared" si="5"/>
        <v>0</v>
      </c>
      <c r="L70" s="526">
        <f t="shared" si="6"/>
        <v>0</v>
      </c>
      <c r="M70" s="526">
        <f t="shared" si="7"/>
        <v>0</v>
      </c>
      <c r="N70" s="521" t="s">
        <v>2307</v>
      </c>
      <c r="O70" s="285" t="s">
        <v>230</v>
      </c>
      <c r="P70" s="300" t="s">
        <v>231</v>
      </c>
      <c r="Q70" s="300" t="s">
        <v>301</v>
      </c>
    </row>
    <row r="71" spans="2:17" s="271" customFormat="1" ht="14.65" hidden="1" thickBot="1">
      <c r="B71" s="287" t="s">
        <v>2308</v>
      </c>
      <c r="C71" s="288" t="s">
        <v>2153</v>
      </c>
      <c r="D71" s="301" t="s">
        <v>2309</v>
      </c>
      <c r="E71" s="270">
        <v>37</v>
      </c>
      <c r="F71" s="269"/>
      <c r="G71" s="640"/>
      <c r="H71" s="640"/>
      <c r="I71" s="640"/>
      <c r="J71" s="526">
        <f t="shared" si="4"/>
        <v>0</v>
      </c>
      <c r="K71" s="526">
        <f t="shared" si="5"/>
        <v>0</v>
      </c>
      <c r="L71" s="526">
        <f t="shared" si="6"/>
        <v>0</v>
      </c>
      <c r="M71" s="526">
        <f t="shared" si="7"/>
        <v>0</v>
      </c>
      <c r="N71" s="113" t="s">
        <v>2310</v>
      </c>
      <c r="O71" s="153" t="s">
        <v>818</v>
      </c>
      <c r="P71" s="152"/>
      <c r="Q71" s="255"/>
    </row>
    <row r="72" spans="2:17" s="271" customFormat="1" ht="14.65" hidden="1" thickBot="1">
      <c r="B72" s="272" t="s">
        <v>2311</v>
      </c>
      <c r="C72" s="273" t="s">
        <v>2153</v>
      </c>
      <c r="D72" s="302" t="s">
        <v>2309</v>
      </c>
      <c r="E72" s="274" t="s">
        <v>948</v>
      </c>
      <c r="F72" s="278" t="s">
        <v>2312</v>
      </c>
      <c r="G72" s="631"/>
      <c r="H72" s="631"/>
      <c r="I72" s="631"/>
      <c r="J72" s="526">
        <f t="shared" si="4"/>
        <v>0</v>
      </c>
      <c r="K72" s="526">
        <f t="shared" si="5"/>
        <v>0</v>
      </c>
      <c r="L72" s="526">
        <f t="shared" si="6"/>
        <v>0</v>
      </c>
      <c r="M72" s="526">
        <f t="shared" si="7"/>
        <v>0</v>
      </c>
      <c r="N72" s="109" t="s">
        <v>2313</v>
      </c>
      <c r="O72" s="276" t="s">
        <v>230</v>
      </c>
      <c r="P72" s="277"/>
      <c r="Q72" s="277"/>
    </row>
    <row r="73" spans="2:17" s="271" customFormat="1" ht="14.65" hidden="1" thickBot="1">
      <c r="B73" s="272" t="s">
        <v>2314</v>
      </c>
      <c r="C73" s="273" t="s">
        <v>2153</v>
      </c>
      <c r="D73" s="302" t="s">
        <v>2309</v>
      </c>
      <c r="E73" s="274" t="s">
        <v>952</v>
      </c>
      <c r="F73" s="275"/>
      <c r="G73" s="637"/>
      <c r="H73" s="637"/>
      <c r="I73" s="637"/>
      <c r="J73" s="526">
        <f t="shared" si="4"/>
        <v>0</v>
      </c>
      <c r="K73" s="526">
        <f t="shared" si="5"/>
        <v>0</v>
      </c>
      <c r="L73" s="526">
        <f t="shared" si="6"/>
        <v>0</v>
      </c>
      <c r="M73" s="526">
        <f t="shared" si="7"/>
        <v>0</v>
      </c>
      <c r="N73" s="109" t="s">
        <v>2315</v>
      </c>
      <c r="O73" s="276" t="s">
        <v>230</v>
      </c>
      <c r="P73" s="277"/>
      <c r="Q73" s="277"/>
    </row>
    <row r="74" spans="2:17" s="271" customFormat="1" ht="14.65" hidden="1" thickBot="1">
      <c r="B74" s="272" t="s">
        <v>2316</v>
      </c>
      <c r="C74" s="273" t="s">
        <v>2153</v>
      </c>
      <c r="D74" s="302" t="s">
        <v>2309</v>
      </c>
      <c r="E74" s="274" t="s">
        <v>955</v>
      </c>
      <c r="F74" s="278" t="s">
        <v>2312</v>
      </c>
      <c r="G74" s="631"/>
      <c r="H74" s="631"/>
      <c r="I74" s="631"/>
      <c r="J74" s="526">
        <f t="shared" ref="J74:J137" si="8">IF(AND(G74="Y",I74="Metric"),1,0)</f>
        <v>0</v>
      </c>
      <c r="K74" s="526">
        <f t="shared" ref="K74:K137" si="9">IF(AND(G74="Y",I74="Target"),1,0)</f>
        <v>0</v>
      </c>
      <c r="L74" s="526">
        <f t="shared" ref="L74:L137" si="10">IF(AND(H74="Y",I74="Metric"),1,0)</f>
        <v>0</v>
      </c>
      <c r="M74" s="526">
        <f t="shared" ref="M74:M137" si="11">IF(AND(H74="Y",I74="Target"),1,0)</f>
        <v>0</v>
      </c>
      <c r="N74" s="109" t="s">
        <v>2317</v>
      </c>
      <c r="O74" s="276" t="s">
        <v>230</v>
      </c>
      <c r="P74" s="277"/>
      <c r="Q74" s="277"/>
    </row>
    <row r="75" spans="2:17" s="271" customFormat="1" ht="14.65" hidden="1" thickBot="1">
      <c r="B75" s="272" t="s">
        <v>2318</v>
      </c>
      <c r="C75" s="273" t="s">
        <v>2153</v>
      </c>
      <c r="D75" s="302" t="s">
        <v>2309</v>
      </c>
      <c r="E75" s="274" t="s">
        <v>958</v>
      </c>
      <c r="F75" s="278" t="s">
        <v>2319</v>
      </c>
      <c r="G75" s="631"/>
      <c r="H75" s="631"/>
      <c r="I75" s="631"/>
      <c r="J75" s="526">
        <f t="shared" si="8"/>
        <v>0</v>
      </c>
      <c r="K75" s="526">
        <f t="shared" si="9"/>
        <v>0</v>
      </c>
      <c r="L75" s="526">
        <f t="shared" si="10"/>
        <v>0</v>
      </c>
      <c r="M75" s="526">
        <f t="shared" si="11"/>
        <v>0</v>
      </c>
      <c r="N75" s="109" t="s">
        <v>2320</v>
      </c>
      <c r="O75" s="276" t="s">
        <v>230</v>
      </c>
      <c r="P75" s="277"/>
      <c r="Q75" s="277"/>
    </row>
    <row r="76" spans="2:17" s="271" customFormat="1" ht="14.65" hidden="1" thickBot="1">
      <c r="B76" s="272" t="s">
        <v>2321</v>
      </c>
      <c r="C76" s="273" t="s">
        <v>2153</v>
      </c>
      <c r="D76" s="302" t="s">
        <v>2309</v>
      </c>
      <c r="E76" s="274">
        <v>39</v>
      </c>
      <c r="F76" s="278" t="s">
        <v>931</v>
      </c>
      <c r="G76" s="631"/>
      <c r="H76" s="631"/>
      <c r="I76" s="631"/>
      <c r="J76" s="526">
        <f t="shared" si="8"/>
        <v>0</v>
      </c>
      <c r="K76" s="526">
        <f t="shared" si="9"/>
        <v>0</v>
      </c>
      <c r="L76" s="526">
        <f t="shared" si="10"/>
        <v>0</v>
      </c>
      <c r="M76" s="526">
        <f t="shared" si="11"/>
        <v>0</v>
      </c>
      <c r="N76" s="109" t="s">
        <v>2322</v>
      </c>
      <c r="O76" s="276" t="s">
        <v>230</v>
      </c>
      <c r="P76" s="277"/>
      <c r="Q76" s="277"/>
    </row>
    <row r="77" spans="2:17" s="271" customFormat="1" ht="14.65" hidden="1" thickBot="1">
      <c r="B77" s="272" t="s">
        <v>2323</v>
      </c>
      <c r="C77" s="273" t="s">
        <v>2153</v>
      </c>
      <c r="D77" s="302" t="s">
        <v>2309</v>
      </c>
      <c r="E77" s="274" t="s">
        <v>1477</v>
      </c>
      <c r="F77" s="278" t="s">
        <v>2324</v>
      </c>
      <c r="G77" s="631"/>
      <c r="H77" s="631"/>
      <c r="I77" s="631"/>
      <c r="J77" s="526">
        <f t="shared" si="8"/>
        <v>0</v>
      </c>
      <c r="K77" s="526">
        <f t="shared" si="9"/>
        <v>0</v>
      </c>
      <c r="L77" s="526">
        <f t="shared" si="10"/>
        <v>0</v>
      </c>
      <c r="M77" s="526">
        <f t="shared" si="11"/>
        <v>0</v>
      </c>
      <c r="N77" s="109" t="s">
        <v>2325</v>
      </c>
      <c r="O77" s="276" t="s">
        <v>230</v>
      </c>
      <c r="P77" s="277"/>
      <c r="Q77" s="277"/>
    </row>
    <row r="78" spans="2:17" s="271" customFormat="1" ht="14.65" hidden="1" thickBot="1">
      <c r="B78" s="272" t="s">
        <v>2326</v>
      </c>
      <c r="C78" s="273" t="s">
        <v>2153</v>
      </c>
      <c r="D78" s="302" t="s">
        <v>2309</v>
      </c>
      <c r="E78" s="274" t="s">
        <v>455</v>
      </c>
      <c r="F78" s="275"/>
      <c r="G78" s="637"/>
      <c r="H78" s="637"/>
      <c r="I78" s="637"/>
      <c r="J78" s="526">
        <f t="shared" si="8"/>
        <v>0</v>
      </c>
      <c r="K78" s="526">
        <f t="shared" si="9"/>
        <v>0</v>
      </c>
      <c r="L78" s="526">
        <f t="shared" si="10"/>
        <v>0</v>
      </c>
      <c r="M78" s="526">
        <f t="shared" si="11"/>
        <v>0</v>
      </c>
      <c r="N78" s="109" t="s">
        <v>2327</v>
      </c>
      <c r="O78" s="276" t="s">
        <v>230</v>
      </c>
      <c r="P78" s="277"/>
      <c r="Q78" s="277"/>
    </row>
    <row r="79" spans="2:17" s="271" customFormat="1" ht="14.65" hidden="1" thickBot="1">
      <c r="B79" s="272" t="s">
        <v>2328</v>
      </c>
      <c r="C79" s="273" t="s">
        <v>2153</v>
      </c>
      <c r="D79" s="302" t="s">
        <v>2309</v>
      </c>
      <c r="E79" s="303">
        <v>41</v>
      </c>
      <c r="F79" s="150" t="s">
        <v>2329</v>
      </c>
      <c r="G79" s="596"/>
      <c r="H79" s="596"/>
      <c r="I79" s="596"/>
      <c r="J79" s="526">
        <f t="shared" si="8"/>
        <v>0</v>
      </c>
      <c r="K79" s="526">
        <f t="shared" si="9"/>
        <v>0</v>
      </c>
      <c r="L79" s="526">
        <f t="shared" si="10"/>
        <v>0</v>
      </c>
      <c r="M79" s="526">
        <f t="shared" si="11"/>
        <v>0</v>
      </c>
      <c r="N79" s="109" t="s">
        <v>2330</v>
      </c>
      <c r="O79" s="276" t="s">
        <v>230</v>
      </c>
      <c r="P79" s="277"/>
      <c r="Q79" s="277"/>
    </row>
    <row r="80" spans="2:17" s="271" customFormat="1" ht="14.65" hidden="1" thickBot="1">
      <c r="B80" s="272" t="s">
        <v>2331</v>
      </c>
      <c r="C80" s="273" t="s">
        <v>2153</v>
      </c>
      <c r="D80" s="302" t="s">
        <v>2309</v>
      </c>
      <c r="E80" s="274">
        <v>43</v>
      </c>
      <c r="F80" s="275"/>
      <c r="G80" s="637"/>
      <c r="H80" s="637"/>
      <c r="I80" s="637"/>
      <c r="J80" s="526">
        <f t="shared" si="8"/>
        <v>0</v>
      </c>
      <c r="K80" s="526">
        <f t="shared" si="9"/>
        <v>0</v>
      </c>
      <c r="L80" s="526">
        <f t="shared" si="10"/>
        <v>0</v>
      </c>
      <c r="M80" s="526">
        <f t="shared" si="11"/>
        <v>0</v>
      </c>
      <c r="N80" s="502" t="s">
        <v>2332</v>
      </c>
      <c r="O80" s="276" t="s">
        <v>230</v>
      </c>
      <c r="P80" s="277"/>
      <c r="Q80" s="277"/>
    </row>
    <row r="81" spans="2:17" s="271" customFormat="1" ht="14.65" hidden="1" thickBot="1">
      <c r="B81" s="289" t="s">
        <v>2333</v>
      </c>
      <c r="C81" s="273" t="s">
        <v>2153</v>
      </c>
      <c r="D81" s="302" t="s">
        <v>2309</v>
      </c>
      <c r="E81" s="274" t="s">
        <v>2334</v>
      </c>
      <c r="F81" s="275"/>
      <c r="G81" s="637"/>
      <c r="H81" s="637"/>
      <c r="I81" s="637"/>
      <c r="J81" s="526">
        <f t="shared" si="8"/>
        <v>0</v>
      </c>
      <c r="K81" s="526">
        <f t="shared" si="9"/>
        <v>0</v>
      </c>
      <c r="L81" s="526">
        <f t="shared" si="10"/>
        <v>0</v>
      </c>
      <c r="M81" s="526">
        <f t="shared" si="11"/>
        <v>0</v>
      </c>
      <c r="N81" s="109" t="s">
        <v>2335</v>
      </c>
      <c r="O81" s="276" t="s">
        <v>230</v>
      </c>
      <c r="P81" s="277"/>
      <c r="Q81" s="277" t="s">
        <v>301</v>
      </c>
    </row>
    <row r="82" spans="2:17" s="271" customFormat="1" ht="14.65" hidden="1" thickBot="1">
      <c r="B82" s="289" t="s">
        <v>2336</v>
      </c>
      <c r="C82" s="273" t="s">
        <v>2153</v>
      </c>
      <c r="D82" s="302" t="s">
        <v>2309</v>
      </c>
      <c r="E82" s="274" t="s">
        <v>2337</v>
      </c>
      <c r="F82" s="275"/>
      <c r="G82" s="637"/>
      <c r="H82" s="637"/>
      <c r="I82" s="637"/>
      <c r="J82" s="526">
        <f t="shared" si="8"/>
        <v>0</v>
      </c>
      <c r="K82" s="526">
        <f t="shared" si="9"/>
        <v>0</v>
      </c>
      <c r="L82" s="526">
        <f t="shared" si="10"/>
        <v>0</v>
      </c>
      <c r="M82" s="526">
        <f t="shared" si="11"/>
        <v>0</v>
      </c>
      <c r="N82" s="109" t="s">
        <v>2338</v>
      </c>
      <c r="O82" s="276" t="s">
        <v>230</v>
      </c>
      <c r="P82" s="277"/>
      <c r="Q82" s="277" t="s">
        <v>301</v>
      </c>
    </row>
    <row r="83" spans="2:17" s="271" customFormat="1" ht="14.65" hidden="1" thickBot="1">
      <c r="B83" s="289" t="s">
        <v>2339</v>
      </c>
      <c r="C83" s="273" t="s">
        <v>2153</v>
      </c>
      <c r="D83" s="302" t="s">
        <v>2309</v>
      </c>
      <c r="E83" s="274" t="s">
        <v>2340</v>
      </c>
      <c r="F83" s="275"/>
      <c r="G83" s="637"/>
      <c r="H83" s="637"/>
      <c r="I83" s="637"/>
      <c r="J83" s="526">
        <f t="shared" si="8"/>
        <v>0</v>
      </c>
      <c r="K83" s="526">
        <f t="shared" si="9"/>
        <v>0</v>
      </c>
      <c r="L83" s="526">
        <f t="shared" si="10"/>
        <v>0</v>
      </c>
      <c r="M83" s="526">
        <f t="shared" si="11"/>
        <v>0</v>
      </c>
      <c r="N83" s="109" t="s">
        <v>2341</v>
      </c>
      <c r="O83" s="276" t="s">
        <v>230</v>
      </c>
      <c r="P83" s="277"/>
      <c r="Q83" s="277" t="s">
        <v>301</v>
      </c>
    </row>
    <row r="84" spans="2:17" s="271" customFormat="1" ht="14.65" hidden="1" thickBot="1">
      <c r="B84" s="289" t="s">
        <v>2342</v>
      </c>
      <c r="C84" s="273" t="s">
        <v>2153</v>
      </c>
      <c r="D84" s="302" t="s">
        <v>2309</v>
      </c>
      <c r="E84" s="274" t="s">
        <v>2343</v>
      </c>
      <c r="F84" s="275"/>
      <c r="G84" s="637"/>
      <c r="H84" s="637"/>
      <c r="I84" s="637"/>
      <c r="J84" s="526">
        <f t="shared" si="8"/>
        <v>0</v>
      </c>
      <c r="K84" s="526">
        <f t="shared" si="9"/>
        <v>0</v>
      </c>
      <c r="L84" s="526">
        <f t="shared" si="10"/>
        <v>0</v>
      </c>
      <c r="M84" s="526">
        <f t="shared" si="11"/>
        <v>0</v>
      </c>
      <c r="N84" s="109" t="s">
        <v>2344</v>
      </c>
      <c r="O84" s="276" t="s">
        <v>230</v>
      </c>
      <c r="P84" s="277"/>
      <c r="Q84" s="277" t="s">
        <v>301</v>
      </c>
    </row>
    <row r="85" spans="2:17" s="271" customFormat="1" ht="14.65" hidden="1" thickBot="1">
      <c r="B85" s="289" t="s">
        <v>2345</v>
      </c>
      <c r="C85" s="273" t="s">
        <v>2153</v>
      </c>
      <c r="D85" s="302" t="s">
        <v>2309</v>
      </c>
      <c r="E85" s="274" t="s">
        <v>920</v>
      </c>
      <c r="F85" s="275"/>
      <c r="G85" s="637"/>
      <c r="H85" s="637"/>
      <c r="I85" s="637"/>
      <c r="J85" s="526">
        <f t="shared" si="8"/>
        <v>0</v>
      </c>
      <c r="K85" s="526">
        <f t="shared" si="9"/>
        <v>0</v>
      </c>
      <c r="L85" s="526">
        <f t="shared" si="10"/>
        <v>0</v>
      </c>
      <c r="M85" s="526">
        <f t="shared" si="11"/>
        <v>0</v>
      </c>
      <c r="N85" s="109" t="s">
        <v>2346</v>
      </c>
      <c r="O85" s="276" t="s">
        <v>230</v>
      </c>
      <c r="P85" s="277"/>
      <c r="Q85" s="277" t="s">
        <v>301</v>
      </c>
    </row>
    <row r="86" spans="2:17" s="271" customFormat="1" ht="14.65" hidden="1" thickBot="1">
      <c r="B86" s="289" t="s">
        <v>2347</v>
      </c>
      <c r="C86" s="273" t="s">
        <v>2153</v>
      </c>
      <c r="D86" s="302" t="s">
        <v>2309</v>
      </c>
      <c r="E86" s="274" t="s">
        <v>970</v>
      </c>
      <c r="F86" s="275"/>
      <c r="G86" s="637"/>
      <c r="H86" s="637"/>
      <c r="I86" s="637"/>
      <c r="J86" s="526">
        <f t="shared" si="8"/>
        <v>0</v>
      </c>
      <c r="K86" s="526">
        <f t="shared" si="9"/>
        <v>0</v>
      </c>
      <c r="L86" s="526">
        <f t="shared" si="10"/>
        <v>0</v>
      </c>
      <c r="M86" s="526">
        <f t="shared" si="11"/>
        <v>0</v>
      </c>
      <c r="N86" s="502" t="s">
        <v>2348</v>
      </c>
      <c r="O86" s="276" t="s">
        <v>230</v>
      </c>
      <c r="P86" s="277"/>
      <c r="Q86" s="277" t="s">
        <v>301</v>
      </c>
    </row>
    <row r="87" spans="2:17" s="271" customFormat="1" ht="14.65" hidden="1" thickBot="1">
      <c r="B87" s="289" t="s">
        <v>2349</v>
      </c>
      <c r="C87" s="273" t="s">
        <v>2153</v>
      </c>
      <c r="D87" s="302" t="s">
        <v>2309</v>
      </c>
      <c r="E87" s="274" t="s">
        <v>2350</v>
      </c>
      <c r="F87" s="275"/>
      <c r="G87" s="637"/>
      <c r="H87" s="637"/>
      <c r="I87" s="637"/>
      <c r="J87" s="526">
        <f t="shared" si="8"/>
        <v>0</v>
      </c>
      <c r="K87" s="526">
        <f t="shared" si="9"/>
        <v>0</v>
      </c>
      <c r="L87" s="526">
        <f t="shared" si="10"/>
        <v>0</v>
      </c>
      <c r="M87" s="526">
        <f t="shared" si="11"/>
        <v>0</v>
      </c>
      <c r="N87" s="109" t="s">
        <v>2351</v>
      </c>
      <c r="O87" s="276" t="s">
        <v>230</v>
      </c>
      <c r="P87" s="277"/>
      <c r="Q87" s="277" t="s">
        <v>301</v>
      </c>
    </row>
    <row r="88" spans="2:17" s="271" customFormat="1" ht="14.65" hidden="1" thickBot="1">
      <c r="B88" s="289" t="s">
        <v>2352</v>
      </c>
      <c r="C88" s="273" t="s">
        <v>2153</v>
      </c>
      <c r="D88" s="302" t="s">
        <v>2309</v>
      </c>
      <c r="E88" s="274" t="s">
        <v>2353</v>
      </c>
      <c r="F88" s="275"/>
      <c r="G88" s="637"/>
      <c r="H88" s="637"/>
      <c r="I88" s="637"/>
      <c r="J88" s="526">
        <f t="shared" si="8"/>
        <v>0</v>
      </c>
      <c r="K88" s="526">
        <f t="shared" si="9"/>
        <v>0</v>
      </c>
      <c r="L88" s="526">
        <f t="shared" si="10"/>
        <v>0</v>
      </c>
      <c r="M88" s="526">
        <f t="shared" si="11"/>
        <v>0</v>
      </c>
      <c r="N88" s="109" t="s">
        <v>2354</v>
      </c>
      <c r="O88" s="276" t="s">
        <v>230</v>
      </c>
      <c r="P88" s="277"/>
      <c r="Q88" s="277" t="s">
        <v>301</v>
      </c>
    </row>
    <row r="89" spans="2:17" s="271" customFormat="1" ht="14.65" hidden="1" thickBot="1">
      <c r="B89" s="289" t="s">
        <v>2355</v>
      </c>
      <c r="C89" s="273" t="s">
        <v>2153</v>
      </c>
      <c r="D89" s="302" t="s">
        <v>2309</v>
      </c>
      <c r="E89" s="274" t="s">
        <v>993</v>
      </c>
      <c r="F89" s="275"/>
      <c r="G89" s="637"/>
      <c r="H89" s="637"/>
      <c r="I89" s="637"/>
      <c r="J89" s="526">
        <f t="shared" si="8"/>
        <v>0</v>
      </c>
      <c r="K89" s="526">
        <f t="shared" si="9"/>
        <v>0</v>
      </c>
      <c r="L89" s="526">
        <f t="shared" si="10"/>
        <v>0</v>
      </c>
      <c r="M89" s="526">
        <f t="shared" si="11"/>
        <v>0</v>
      </c>
      <c r="N89" s="109" t="s">
        <v>2356</v>
      </c>
      <c r="O89" s="183" t="s">
        <v>226</v>
      </c>
      <c r="P89" s="185"/>
      <c r="Q89" s="277" t="s">
        <v>301</v>
      </c>
    </row>
    <row r="90" spans="2:17" s="271" customFormat="1" ht="14.65" hidden="1" thickBot="1">
      <c r="B90" s="272" t="s">
        <v>2357</v>
      </c>
      <c r="C90" s="273" t="s">
        <v>2153</v>
      </c>
      <c r="D90" s="302" t="s">
        <v>2309</v>
      </c>
      <c r="E90" s="274" t="s">
        <v>1007</v>
      </c>
      <c r="F90" s="275"/>
      <c r="G90" s="637"/>
      <c r="H90" s="637"/>
      <c r="I90" s="637"/>
      <c r="J90" s="526">
        <f t="shared" si="8"/>
        <v>0</v>
      </c>
      <c r="K90" s="526">
        <f t="shared" si="9"/>
        <v>0</v>
      </c>
      <c r="L90" s="526">
        <f t="shared" si="10"/>
        <v>0</v>
      </c>
      <c r="M90" s="526">
        <f t="shared" si="11"/>
        <v>0</v>
      </c>
      <c r="N90" s="109" t="s">
        <v>2358</v>
      </c>
      <c r="O90" s="276" t="s">
        <v>230</v>
      </c>
      <c r="P90" s="277" t="s">
        <v>231</v>
      </c>
      <c r="Q90" s="277"/>
    </row>
    <row r="91" spans="2:17" s="271" customFormat="1" ht="14.65" hidden="1" thickBot="1">
      <c r="B91" s="304" t="s">
        <v>2359</v>
      </c>
      <c r="C91" s="290" t="s">
        <v>2153</v>
      </c>
      <c r="D91" s="305" t="s">
        <v>2309</v>
      </c>
      <c r="E91" s="291" t="s">
        <v>2360</v>
      </c>
      <c r="F91" s="292"/>
      <c r="G91" s="646"/>
      <c r="H91" s="646"/>
      <c r="I91" s="646"/>
      <c r="J91" s="526">
        <f t="shared" si="8"/>
        <v>0</v>
      </c>
      <c r="K91" s="526">
        <f t="shared" si="9"/>
        <v>0</v>
      </c>
      <c r="L91" s="526">
        <f t="shared" si="10"/>
        <v>0</v>
      </c>
      <c r="M91" s="526">
        <f t="shared" si="11"/>
        <v>0</v>
      </c>
      <c r="N91" s="503" t="s">
        <v>2361</v>
      </c>
      <c r="O91" s="306" t="s">
        <v>230</v>
      </c>
      <c r="P91" s="293"/>
      <c r="Q91" s="293" t="s">
        <v>301</v>
      </c>
    </row>
    <row r="92" spans="2:17" s="271" customFormat="1" ht="14.65" hidden="1" thickBot="1">
      <c r="B92" s="212" t="s">
        <v>2362</v>
      </c>
      <c r="C92" s="248" t="s">
        <v>47</v>
      </c>
      <c r="D92" s="213"/>
      <c r="E92" s="214">
        <v>62</v>
      </c>
      <c r="F92" s="215"/>
      <c r="G92" s="611"/>
      <c r="H92" s="611"/>
      <c r="I92" s="611"/>
      <c r="J92" s="526">
        <f t="shared" si="8"/>
        <v>0</v>
      </c>
      <c r="K92" s="526">
        <f t="shared" si="9"/>
        <v>0</v>
      </c>
      <c r="L92" s="526">
        <f t="shared" si="10"/>
        <v>0</v>
      </c>
      <c r="M92" s="526">
        <f t="shared" si="11"/>
        <v>0</v>
      </c>
      <c r="N92" s="111" t="s">
        <v>1353</v>
      </c>
      <c r="O92" s="285"/>
      <c r="P92" s="286"/>
      <c r="Q92" s="286"/>
    </row>
    <row r="93" spans="2:17" s="271" customFormat="1" ht="14.65" hidden="1" thickBot="1">
      <c r="B93" s="287" t="s">
        <v>2363</v>
      </c>
      <c r="C93" s="288" t="s">
        <v>2153</v>
      </c>
      <c r="D93" s="270" t="s">
        <v>2364</v>
      </c>
      <c r="E93" s="270">
        <v>46</v>
      </c>
      <c r="F93" s="269" t="s">
        <v>2365</v>
      </c>
      <c r="G93" s="640"/>
      <c r="H93" s="640"/>
      <c r="I93" s="640"/>
      <c r="J93" s="526">
        <f t="shared" si="8"/>
        <v>0</v>
      </c>
      <c r="K93" s="526">
        <f t="shared" si="9"/>
        <v>0</v>
      </c>
      <c r="L93" s="526">
        <f t="shared" si="10"/>
        <v>0</v>
      </c>
      <c r="M93" s="526">
        <f t="shared" si="11"/>
        <v>0</v>
      </c>
      <c r="N93" s="520" t="s">
        <v>2366</v>
      </c>
      <c r="O93" s="153" t="s">
        <v>849</v>
      </c>
      <c r="P93" s="152"/>
      <c r="Q93" s="255"/>
    </row>
    <row r="94" spans="2:17" s="271" customFormat="1" ht="14.65" hidden="1" thickBot="1">
      <c r="B94" s="272" t="s">
        <v>2367</v>
      </c>
      <c r="C94" s="273" t="s">
        <v>2153</v>
      </c>
      <c r="D94" s="274" t="s">
        <v>2364</v>
      </c>
      <c r="E94" s="274" t="s">
        <v>2368</v>
      </c>
      <c r="F94" s="275"/>
      <c r="G94" s="637"/>
      <c r="H94" s="637"/>
      <c r="I94" s="637"/>
      <c r="J94" s="526">
        <f t="shared" si="8"/>
        <v>0</v>
      </c>
      <c r="K94" s="526">
        <f t="shared" si="9"/>
        <v>0</v>
      </c>
      <c r="L94" s="526">
        <f t="shared" si="10"/>
        <v>0</v>
      </c>
      <c r="M94" s="526">
        <f t="shared" si="11"/>
        <v>0</v>
      </c>
      <c r="N94" s="109" t="s">
        <v>2369</v>
      </c>
      <c r="O94" s="276" t="s">
        <v>230</v>
      </c>
      <c r="P94" s="277"/>
      <c r="Q94" s="277"/>
    </row>
    <row r="95" spans="2:17" s="271" customFormat="1" ht="14.65" hidden="1" thickBot="1">
      <c r="B95" s="272" t="s">
        <v>2370</v>
      </c>
      <c r="C95" s="273" t="s">
        <v>2153</v>
      </c>
      <c r="D95" s="274" t="s">
        <v>2364</v>
      </c>
      <c r="E95" s="274" t="s">
        <v>2371</v>
      </c>
      <c r="F95" s="275"/>
      <c r="G95" s="637"/>
      <c r="H95" s="637"/>
      <c r="I95" s="637"/>
      <c r="J95" s="526">
        <f t="shared" si="8"/>
        <v>0</v>
      </c>
      <c r="K95" s="526">
        <f t="shared" si="9"/>
        <v>0</v>
      </c>
      <c r="L95" s="526">
        <f t="shared" si="10"/>
        <v>0</v>
      </c>
      <c r="M95" s="526">
        <f t="shared" si="11"/>
        <v>0</v>
      </c>
      <c r="N95" s="109" t="s">
        <v>2372</v>
      </c>
      <c r="O95" s="276" t="s">
        <v>230</v>
      </c>
      <c r="P95" s="277"/>
      <c r="Q95" s="277"/>
    </row>
    <row r="96" spans="2:17" s="271" customFormat="1" ht="14.65" hidden="1" thickBot="1">
      <c r="B96" s="272" t="s">
        <v>2373</v>
      </c>
      <c r="C96" s="273" t="s">
        <v>2153</v>
      </c>
      <c r="D96" s="274" t="s">
        <v>2364</v>
      </c>
      <c r="E96" s="274" t="s">
        <v>2374</v>
      </c>
      <c r="F96" s="275"/>
      <c r="G96" s="637"/>
      <c r="H96" s="637"/>
      <c r="I96" s="637"/>
      <c r="J96" s="526">
        <f t="shared" si="8"/>
        <v>0</v>
      </c>
      <c r="K96" s="526">
        <f t="shared" si="9"/>
        <v>0</v>
      </c>
      <c r="L96" s="526">
        <f t="shared" si="10"/>
        <v>0</v>
      </c>
      <c r="M96" s="526">
        <f t="shared" si="11"/>
        <v>0</v>
      </c>
      <c r="N96" s="109" t="s">
        <v>2375</v>
      </c>
      <c r="O96" s="276" t="s">
        <v>230</v>
      </c>
      <c r="P96" s="277"/>
      <c r="Q96" s="277"/>
    </row>
    <row r="97" spans="2:17" s="271" customFormat="1" ht="14.65" hidden="1" thickBot="1">
      <c r="B97" s="289" t="s">
        <v>2376</v>
      </c>
      <c r="C97" s="273" t="s">
        <v>2153</v>
      </c>
      <c r="D97" s="274" t="s">
        <v>2364</v>
      </c>
      <c r="E97" s="274" t="s">
        <v>2377</v>
      </c>
      <c r="F97" s="275"/>
      <c r="G97" s="637"/>
      <c r="H97" s="637"/>
      <c r="I97" s="637"/>
      <c r="J97" s="526">
        <f t="shared" si="8"/>
        <v>0</v>
      </c>
      <c r="K97" s="526">
        <f t="shared" si="9"/>
        <v>0</v>
      </c>
      <c r="L97" s="526">
        <f t="shared" si="10"/>
        <v>0</v>
      </c>
      <c r="M97" s="526">
        <f t="shared" si="11"/>
        <v>0</v>
      </c>
      <c r="N97" s="109" t="s">
        <v>2378</v>
      </c>
      <c r="O97" s="276" t="s">
        <v>230</v>
      </c>
      <c r="P97" s="277"/>
      <c r="Q97" s="277" t="s">
        <v>301</v>
      </c>
    </row>
    <row r="98" spans="2:17" s="271" customFormat="1" ht="14.65" hidden="1" thickBot="1">
      <c r="B98" s="289" t="s">
        <v>2379</v>
      </c>
      <c r="C98" s="273" t="s">
        <v>2153</v>
      </c>
      <c r="D98" s="274" t="s">
        <v>2364</v>
      </c>
      <c r="E98" s="274" t="s">
        <v>2380</v>
      </c>
      <c r="F98" s="275"/>
      <c r="G98" s="637"/>
      <c r="H98" s="637"/>
      <c r="I98" s="637"/>
      <c r="J98" s="526">
        <f t="shared" si="8"/>
        <v>0</v>
      </c>
      <c r="K98" s="526">
        <f t="shared" si="9"/>
        <v>0</v>
      </c>
      <c r="L98" s="526">
        <f t="shared" si="10"/>
        <v>0</v>
      </c>
      <c r="M98" s="526">
        <f t="shared" si="11"/>
        <v>0</v>
      </c>
      <c r="N98" s="109" t="s">
        <v>2381</v>
      </c>
      <c r="O98" s="183" t="s">
        <v>226</v>
      </c>
      <c r="P98" s="185"/>
      <c r="Q98" s="277" t="s">
        <v>301</v>
      </c>
    </row>
    <row r="99" spans="2:17" s="271" customFormat="1" ht="14.65" hidden="1" thickBot="1">
      <c r="B99" s="289" t="s">
        <v>2382</v>
      </c>
      <c r="C99" s="290" t="s">
        <v>2153</v>
      </c>
      <c r="D99" s="291" t="s">
        <v>2364</v>
      </c>
      <c r="E99" s="291" t="s">
        <v>2383</v>
      </c>
      <c r="F99" s="292"/>
      <c r="G99" s="646"/>
      <c r="H99" s="646"/>
      <c r="I99" s="646"/>
      <c r="J99" s="526">
        <f t="shared" si="8"/>
        <v>0</v>
      </c>
      <c r="K99" s="526">
        <f t="shared" si="9"/>
        <v>0</v>
      </c>
      <c r="L99" s="526">
        <f t="shared" si="10"/>
        <v>0</v>
      </c>
      <c r="M99" s="526">
        <f t="shared" si="11"/>
        <v>0</v>
      </c>
      <c r="N99" s="503" t="s">
        <v>2384</v>
      </c>
      <c r="O99" s="306" t="s">
        <v>230</v>
      </c>
      <c r="P99" s="293"/>
      <c r="Q99" s="293" t="s">
        <v>301</v>
      </c>
    </row>
    <row r="100" spans="2:17" s="271" customFormat="1" ht="14.65" hidden="1" thickBot="1">
      <c r="B100" s="212" t="s">
        <v>2385</v>
      </c>
      <c r="C100" s="248" t="s">
        <v>47</v>
      </c>
      <c r="D100" s="213"/>
      <c r="E100" s="214">
        <v>81</v>
      </c>
      <c r="F100" s="215"/>
      <c r="G100" s="611"/>
      <c r="H100" s="611"/>
      <c r="I100" s="611"/>
      <c r="J100" s="526">
        <f t="shared" si="8"/>
        <v>0</v>
      </c>
      <c r="K100" s="526">
        <f t="shared" si="9"/>
        <v>0</v>
      </c>
      <c r="L100" s="526">
        <f t="shared" si="10"/>
        <v>0</v>
      </c>
      <c r="M100" s="526">
        <f t="shared" si="11"/>
        <v>0</v>
      </c>
      <c r="N100" s="111" t="s">
        <v>1385</v>
      </c>
      <c r="O100" s="213"/>
      <c r="P100" s="215"/>
      <c r="Q100" s="213"/>
    </row>
    <row r="101" spans="2:17" s="271" customFormat="1" ht="14.65" thickBot="1">
      <c r="B101" s="307" t="s">
        <v>2386</v>
      </c>
      <c r="C101" s="267" t="s">
        <v>2153</v>
      </c>
      <c r="D101" s="268" t="s">
        <v>2387</v>
      </c>
      <c r="E101" s="268" t="s">
        <v>2388</v>
      </c>
      <c r="F101" s="308"/>
      <c r="G101" s="596" t="s">
        <v>342</v>
      </c>
      <c r="H101" s="596" t="s">
        <v>342</v>
      </c>
      <c r="I101" s="596" t="s">
        <v>97</v>
      </c>
      <c r="J101" s="526">
        <f t="shared" si="8"/>
        <v>1</v>
      </c>
      <c r="K101" s="526">
        <f t="shared" si="9"/>
        <v>0</v>
      </c>
      <c r="L101" s="526">
        <f t="shared" si="10"/>
        <v>1</v>
      </c>
      <c r="M101" s="526">
        <f t="shared" si="11"/>
        <v>0</v>
      </c>
      <c r="N101" s="499" t="s">
        <v>2389</v>
      </c>
      <c r="O101" s="294" t="s">
        <v>2390</v>
      </c>
      <c r="P101" s="255"/>
      <c r="Q101" s="255"/>
    </row>
    <row r="102" spans="2:17" s="271" customFormat="1" ht="14.65" thickBot="1">
      <c r="B102" s="289" t="s">
        <v>2391</v>
      </c>
      <c r="C102" s="273" t="s">
        <v>2153</v>
      </c>
      <c r="D102" s="274" t="s">
        <v>2387</v>
      </c>
      <c r="E102" s="274" t="s">
        <v>2388</v>
      </c>
      <c r="F102" s="278" t="s">
        <v>2392</v>
      </c>
      <c r="G102" s="596" t="s">
        <v>342</v>
      </c>
      <c r="H102" s="596" t="s">
        <v>342</v>
      </c>
      <c r="I102" s="596" t="s">
        <v>97</v>
      </c>
      <c r="J102" s="526">
        <f t="shared" si="8"/>
        <v>1</v>
      </c>
      <c r="K102" s="526">
        <f t="shared" si="9"/>
        <v>0</v>
      </c>
      <c r="L102" s="526">
        <f t="shared" si="10"/>
        <v>1</v>
      </c>
      <c r="M102" s="526">
        <f t="shared" si="11"/>
        <v>0</v>
      </c>
      <c r="N102" s="109" t="s">
        <v>450</v>
      </c>
      <c r="O102" s="276" t="s">
        <v>2393</v>
      </c>
      <c r="P102" s="277" t="s">
        <v>998</v>
      </c>
      <c r="Q102" s="277"/>
    </row>
    <row r="103" spans="2:17" s="271" customFormat="1" ht="14.65" thickBot="1">
      <c r="B103" s="289" t="s">
        <v>2394</v>
      </c>
      <c r="C103" s="273" t="s">
        <v>2153</v>
      </c>
      <c r="D103" s="274" t="s">
        <v>2387</v>
      </c>
      <c r="E103" s="274" t="s">
        <v>2388</v>
      </c>
      <c r="F103" s="278" t="s">
        <v>2392</v>
      </c>
      <c r="G103" s="596" t="s">
        <v>342</v>
      </c>
      <c r="H103" s="596" t="s">
        <v>342</v>
      </c>
      <c r="I103" s="596" t="s">
        <v>97</v>
      </c>
      <c r="J103" s="526">
        <f t="shared" si="8"/>
        <v>1</v>
      </c>
      <c r="K103" s="526">
        <f t="shared" si="9"/>
        <v>0</v>
      </c>
      <c r="L103" s="526">
        <f t="shared" si="10"/>
        <v>1</v>
      </c>
      <c r="M103" s="526">
        <f t="shared" si="11"/>
        <v>0</v>
      </c>
      <c r="N103" s="109" t="s">
        <v>2395</v>
      </c>
      <c r="O103" s="276" t="s">
        <v>2393</v>
      </c>
      <c r="P103" s="277" t="s">
        <v>998</v>
      </c>
      <c r="Q103" s="277"/>
    </row>
    <row r="104" spans="2:17" s="271" customFormat="1" ht="14.65" thickBot="1">
      <c r="B104" s="289" t="s">
        <v>2396</v>
      </c>
      <c r="C104" s="273" t="s">
        <v>2153</v>
      </c>
      <c r="D104" s="274" t="s">
        <v>2387</v>
      </c>
      <c r="E104" s="274" t="s">
        <v>2388</v>
      </c>
      <c r="F104" s="275"/>
      <c r="G104" s="596" t="s">
        <v>342</v>
      </c>
      <c r="H104" s="596" t="s">
        <v>342</v>
      </c>
      <c r="I104" s="596" t="s">
        <v>97</v>
      </c>
      <c r="J104" s="526">
        <f t="shared" si="8"/>
        <v>1</v>
      </c>
      <c r="K104" s="526">
        <f t="shared" si="9"/>
        <v>0</v>
      </c>
      <c r="L104" s="526">
        <f t="shared" si="10"/>
        <v>1</v>
      </c>
      <c r="M104" s="526">
        <f t="shared" si="11"/>
        <v>0</v>
      </c>
      <c r="N104" s="522" t="s">
        <v>2397</v>
      </c>
      <c r="O104" s="276" t="s">
        <v>2398</v>
      </c>
      <c r="P104" s="277"/>
      <c r="Q104" s="277"/>
    </row>
    <row r="105" spans="2:17" s="271" customFormat="1" ht="14.65" thickBot="1">
      <c r="B105" s="289" t="s">
        <v>2399</v>
      </c>
      <c r="C105" s="273" t="s">
        <v>2153</v>
      </c>
      <c r="D105" s="274" t="s">
        <v>2387</v>
      </c>
      <c r="E105" s="274" t="s">
        <v>2388</v>
      </c>
      <c r="F105" s="278" t="s">
        <v>2392</v>
      </c>
      <c r="G105" s="596" t="s">
        <v>342</v>
      </c>
      <c r="H105" s="596" t="s">
        <v>342</v>
      </c>
      <c r="I105" s="596" t="s">
        <v>97</v>
      </c>
      <c r="J105" s="526">
        <f t="shared" si="8"/>
        <v>1</v>
      </c>
      <c r="K105" s="526">
        <f t="shared" si="9"/>
        <v>0</v>
      </c>
      <c r="L105" s="526">
        <f t="shared" si="10"/>
        <v>1</v>
      </c>
      <c r="M105" s="526">
        <f t="shared" si="11"/>
        <v>0</v>
      </c>
      <c r="N105" s="109" t="s">
        <v>2400</v>
      </c>
      <c r="O105" s="276" t="s">
        <v>2401</v>
      </c>
      <c r="P105" s="277" t="s">
        <v>998</v>
      </c>
      <c r="Q105" s="277"/>
    </row>
    <row r="106" spans="2:17" s="271" customFormat="1" ht="14.65" thickBot="1">
      <c r="B106" s="289" t="s">
        <v>2402</v>
      </c>
      <c r="C106" s="273" t="s">
        <v>2153</v>
      </c>
      <c r="D106" s="274" t="s">
        <v>2387</v>
      </c>
      <c r="E106" s="274" t="s">
        <v>2388</v>
      </c>
      <c r="F106" s="278" t="s">
        <v>2392</v>
      </c>
      <c r="G106" s="596" t="s">
        <v>342</v>
      </c>
      <c r="H106" s="596" t="s">
        <v>342</v>
      </c>
      <c r="I106" s="596" t="s">
        <v>97</v>
      </c>
      <c r="J106" s="526">
        <f t="shared" si="8"/>
        <v>1</v>
      </c>
      <c r="K106" s="526">
        <f t="shared" si="9"/>
        <v>0</v>
      </c>
      <c r="L106" s="526">
        <f t="shared" si="10"/>
        <v>1</v>
      </c>
      <c r="M106" s="526">
        <f t="shared" si="11"/>
        <v>0</v>
      </c>
      <c r="N106" s="109" t="s">
        <v>2403</v>
      </c>
      <c r="O106" s="276" t="s">
        <v>2401</v>
      </c>
      <c r="P106" s="277" t="s">
        <v>998</v>
      </c>
      <c r="Q106" s="277"/>
    </row>
    <row r="107" spans="2:17" s="271" customFormat="1" ht="14.65" thickBot="1">
      <c r="B107" s="289" t="s">
        <v>2404</v>
      </c>
      <c r="C107" s="273" t="s">
        <v>2153</v>
      </c>
      <c r="D107" s="274" t="s">
        <v>2387</v>
      </c>
      <c r="E107" s="274" t="s">
        <v>2405</v>
      </c>
      <c r="F107" s="275"/>
      <c r="G107" s="596" t="s">
        <v>342</v>
      </c>
      <c r="H107" s="596" t="s">
        <v>342</v>
      </c>
      <c r="I107" s="596" t="s">
        <v>97</v>
      </c>
      <c r="J107" s="526">
        <f t="shared" si="8"/>
        <v>1</v>
      </c>
      <c r="K107" s="526">
        <f t="shared" si="9"/>
        <v>0</v>
      </c>
      <c r="L107" s="526">
        <f t="shared" si="10"/>
        <v>1</v>
      </c>
      <c r="M107" s="526">
        <f t="shared" si="11"/>
        <v>0</v>
      </c>
      <c r="N107" s="109" t="s">
        <v>2406</v>
      </c>
      <c r="O107" s="276" t="s">
        <v>2407</v>
      </c>
      <c r="P107" s="277"/>
      <c r="Q107" s="277"/>
    </row>
    <row r="108" spans="2:17" s="271" customFormat="1" ht="14.65" thickBot="1">
      <c r="B108" s="289" t="s">
        <v>2408</v>
      </c>
      <c r="C108" s="273" t="s">
        <v>2153</v>
      </c>
      <c r="D108" s="274" t="s">
        <v>2387</v>
      </c>
      <c r="E108" s="274">
        <v>51</v>
      </c>
      <c r="F108" s="275"/>
      <c r="G108" s="596" t="s">
        <v>342</v>
      </c>
      <c r="H108" s="596" t="s">
        <v>342</v>
      </c>
      <c r="I108" s="596" t="s">
        <v>97</v>
      </c>
      <c r="J108" s="526">
        <f t="shared" si="8"/>
        <v>1</v>
      </c>
      <c r="K108" s="526">
        <f t="shared" si="9"/>
        <v>0</v>
      </c>
      <c r="L108" s="526">
        <f t="shared" si="10"/>
        <v>1</v>
      </c>
      <c r="M108" s="526">
        <f t="shared" si="11"/>
        <v>0</v>
      </c>
      <c r="N108" s="109" t="s">
        <v>2409</v>
      </c>
      <c r="O108" s="276" t="s">
        <v>2407</v>
      </c>
      <c r="P108" s="277"/>
      <c r="Q108" s="277" t="s">
        <v>301</v>
      </c>
    </row>
    <row r="109" spans="2:17" s="271" customFormat="1" ht="14.65" thickBot="1">
      <c r="B109" s="289" t="s">
        <v>2410</v>
      </c>
      <c r="C109" s="273" t="s">
        <v>2153</v>
      </c>
      <c r="D109" s="274" t="s">
        <v>2387</v>
      </c>
      <c r="E109" s="274" t="s">
        <v>2411</v>
      </c>
      <c r="F109" s="275"/>
      <c r="G109" s="596" t="s">
        <v>342</v>
      </c>
      <c r="H109" s="596" t="s">
        <v>342</v>
      </c>
      <c r="I109" s="596" t="s">
        <v>97</v>
      </c>
      <c r="J109" s="526">
        <f t="shared" si="8"/>
        <v>1</v>
      </c>
      <c r="K109" s="526">
        <f t="shared" si="9"/>
        <v>0</v>
      </c>
      <c r="L109" s="526">
        <f t="shared" si="10"/>
        <v>1</v>
      </c>
      <c r="M109" s="526">
        <f t="shared" si="11"/>
        <v>0</v>
      </c>
      <c r="N109" s="109" t="s">
        <v>2412</v>
      </c>
      <c r="O109" s="276" t="s">
        <v>2413</v>
      </c>
      <c r="P109" s="277" t="s">
        <v>998</v>
      </c>
      <c r="Q109" s="277"/>
    </row>
    <row r="110" spans="2:17" s="271" customFormat="1" ht="14.65" thickBot="1">
      <c r="B110" s="289" t="s">
        <v>2414</v>
      </c>
      <c r="C110" s="273" t="s">
        <v>2153</v>
      </c>
      <c r="D110" s="274" t="s">
        <v>2387</v>
      </c>
      <c r="E110" s="274" t="s">
        <v>2411</v>
      </c>
      <c r="F110" s="275"/>
      <c r="G110" s="596" t="s">
        <v>342</v>
      </c>
      <c r="H110" s="596" t="s">
        <v>342</v>
      </c>
      <c r="I110" s="596" t="s">
        <v>97</v>
      </c>
      <c r="J110" s="526">
        <f t="shared" si="8"/>
        <v>1</v>
      </c>
      <c r="K110" s="526">
        <f t="shared" si="9"/>
        <v>0</v>
      </c>
      <c r="L110" s="526">
        <f t="shared" si="10"/>
        <v>1</v>
      </c>
      <c r="M110" s="526">
        <f t="shared" si="11"/>
        <v>0</v>
      </c>
      <c r="N110" s="109" t="s">
        <v>2415</v>
      </c>
      <c r="O110" s="276" t="s">
        <v>2413</v>
      </c>
      <c r="P110" s="277" t="s">
        <v>998</v>
      </c>
      <c r="Q110" s="277"/>
    </row>
    <row r="111" spans="2:17" s="271" customFormat="1" ht="14.65" thickBot="1">
      <c r="B111" s="272" t="s">
        <v>2416</v>
      </c>
      <c r="C111" s="273" t="s">
        <v>2153</v>
      </c>
      <c r="D111" s="274" t="s">
        <v>2387</v>
      </c>
      <c r="E111" s="274" t="s">
        <v>2417</v>
      </c>
      <c r="F111" s="278" t="s">
        <v>1100</v>
      </c>
      <c r="G111" s="596" t="s">
        <v>342</v>
      </c>
      <c r="H111" s="596" t="s">
        <v>342</v>
      </c>
      <c r="I111" s="596" t="s">
        <v>97</v>
      </c>
      <c r="J111" s="526">
        <f t="shared" si="8"/>
        <v>1</v>
      </c>
      <c r="K111" s="526">
        <f t="shared" si="9"/>
        <v>0</v>
      </c>
      <c r="L111" s="526">
        <f t="shared" si="10"/>
        <v>1</v>
      </c>
      <c r="M111" s="526">
        <f t="shared" si="11"/>
        <v>0</v>
      </c>
      <c r="N111" s="109" t="s">
        <v>2418</v>
      </c>
      <c r="O111" s="276" t="s">
        <v>2419</v>
      </c>
      <c r="P111" s="277"/>
      <c r="Q111" s="277"/>
    </row>
    <row r="112" spans="2:17" s="271" customFormat="1" ht="14.65" thickBot="1">
      <c r="B112" s="272" t="s">
        <v>2420</v>
      </c>
      <c r="C112" s="273" t="s">
        <v>2153</v>
      </c>
      <c r="D112" s="274" t="s">
        <v>2387</v>
      </c>
      <c r="E112" s="274" t="s">
        <v>2417</v>
      </c>
      <c r="F112" s="275"/>
      <c r="G112" s="596" t="s">
        <v>342</v>
      </c>
      <c r="H112" s="596" t="s">
        <v>342</v>
      </c>
      <c r="I112" s="596" t="s">
        <v>97</v>
      </c>
      <c r="J112" s="526">
        <f t="shared" si="8"/>
        <v>1</v>
      </c>
      <c r="K112" s="526">
        <f t="shared" si="9"/>
        <v>0</v>
      </c>
      <c r="L112" s="526">
        <f t="shared" si="10"/>
        <v>1</v>
      </c>
      <c r="M112" s="526">
        <f t="shared" si="11"/>
        <v>0</v>
      </c>
      <c r="N112" s="109" t="s">
        <v>2421</v>
      </c>
      <c r="O112" s="276" t="s">
        <v>344</v>
      </c>
      <c r="P112" s="277"/>
      <c r="Q112" s="277"/>
    </row>
    <row r="113" spans="2:17" s="271" customFormat="1" ht="14.65" hidden="1" thickBot="1">
      <c r="B113" s="272" t="s">
        <v>2422</v>
      </c>
      <c r="C113" s="273" t="s">
        <v>2153</v>
      </c>
      <c r="D113" s="274" t="s">
        <v>2387</v>
      </c>
      <c r="E113" s="274" t="s">
        <v>2423</v>
      </c>
      <c r="F113" s="278" t="s">
        <v>1109</v>
      </c>
      <c r="G113" s="596"/>
      <c r="H113" s="596"/>
      <c r="I113" s="596"/>
      <c r="J113" s="526">
        <f t="shared" si="8"/>
        <v>0</v>
      </c>
      <c r="K113" s="526">
        <f t="shared" si="9"/>
        <v>0</v>
      </c>
      <c r="L113" s="526">
        <f t="shared" si="10"/>
        <v>0</v>
      </c>
      <c r="M113" s="526">
        <f t="shared" si="11"/>
        <v>0</v>
      </c>
      <c r="N113" s="109" t="s">
        <v>2424</v>
      </c>
      <c r="O113" s="276" t="s">
        <v>230</v>
      </c>
      <c r="P113" s="277"/>
      <c r="Q113" s="277"/>
    </row>
    <row r="114" spans="2:17" s="271" customFormat="1" ht="14.65" hidden="1" thickBot="1">
      <c r="B114" s="272" t="s">
        <v>2425</v>
      </c>
      <c r="C114" s="273" t="s">
        <v>2153</v>
      </c>
      <c r="D114" s="274" t="s">
        <v>2387</v>
      </c>
      <c r="E114" s="274" t="s">
        <v>2426</v>
      </c>
      <c r="F114" s="275"/>
      <c r="G114" s="596"/>
      <c r="H114" s="596"/>
      <c r="I114" s="596"/>
      <c r="J114" s="526">
        <f t="shared" si="8"/>
        <v>0</v>
      </c>
      <c r="K114" s="526">
        <f t="shared" si="9"/>
        <v>0</v>
      </c>
      <c r="L114" s="526">
        <f t="shared" si="10"/>
        <v>0</v>
      </c>
      <c r="M114" s="526">
        <f t="shared" si="11"/>
        <v>0</v>
      </c>
      <c r="N114" s="109" t="s">
        <v>2427</v>
      </c>
      <c r="O114" s="183" t="s">
        <v>226</v>
      </c>
      <c r="P114" s="185"/>
      <c r="Q114" s="277"/>
    </row>
    <row r="115" spans="2:17" s="271" customFormat="1" ht="14.65" hidden="1" thickBot="1">
      <c r="B115" s="272" t="s">
        <v>2428</v>
      </c>
      <c r="C115" s="273" t="s">
        <v>2153</v>
      </c>
      <c r="D115" s="274" t="s">
        <v>2387</v>
      </c>
      <c r="E115" s="274" t="s">
        <v>2429</v>
      </c>
      <c r="F115" s="275"/>
      <c r="G115" s="596"/>
      <c r="H115" s="596"/>
      <c r="I115" s="596"/>
      <c r="J115" s="526">
        <f t="shared" si="8"/>
        <v>0</v>
      </c>
      <c r="K115" s="526">
        <f t="shared" si="9"/>
        <v>0</v>
      </c>
      <c r="L115" s="526">
        <f t="shared" si="10"/>
        <v>0</v>
      </c>
      <c r="M115" s="526">
        <f t="shared" si="11"/>
        <v>0</v>
      </c>
      <c r="N115" s="109" t="s">
        <v>2430</v>
      </c>
      <c r="O115" s="183" t="s">
        <v>226</v>
      </c>
      <c r="P115" s="185"/>
      <c r="Q115" s="277"/>
    </row>
    <row r="116" spans="2:17" s="271" customFormat="1" ht="14.65" hidden="1" thickBot="1">
      <c r="B116" s="272" t="s">
        <v>2431</v>
      </c>
      <c r="C116" s="273" t="s">
        <v>2153</v>
      </c>
      <c r="D116" s="274" t="s">
        <v>2387</v>
      </c>
      <c r="E116" s="274" t="s">
        <v>2432</v>
      </c>
      <c r="F116" s="278" t="s">
        <v>2433</v>
      </c>
      <c r="G116" s="596"/>
      <c r="H116" s="596"/>
      <c r="I116" s="596"/>
      <c r="J116" s="526">
        <f t="shared" si="8"/>
        <v>0</v>
      </c>
      <c r="K116" s="526">
        <f t="shared" si="9"/>
        <v>0</v>
      </c>
      <c r="L116" s="526">
        <f t="shared" si="10"/>
        <v>0</v>
      </c>
      <c r="M116" s="526">
        <f t="shared" si="11"/>
        <v>0</v>
      </c>
      <c r="N116" s="109" t="s">
        <v>2434</v>
      </c>
      <c r="O116" s="276" t="s">
        <v>230</v>
      </c>
      <c r="P116" s="277" t="s">
        <v>231</v>
      </c>
      <c r="Q116" s="277"/>
    </row>
    <row r="117" spans="2:17" s="271" customFormat="1" ht="14.65" hidden="1" thickBot="1">
      <c r="B117" s="289" t="s">
        <v>2435</v>
      </c>
      <c r="C117" s="303" t="s">
        <v>2153</v>
      </c>
      <c r="D117" s="274" t="s">
        <v>2387</v>
      </c>
      <c r="E117" s="274" t="s">
        <v>2436</v>
      </c>
      <c r="F117" s="275"/>
      <c r="G117" s="596"/>
      <c r="H117" s="596"/>
      <c r="I117" s="596"/>
      <c r="J117" s="526">
        <f t="shared" si="8"/>
        <v>0</v>
      </c>
      <c r="K117" s="526">
        <f t="shared" si="9"/>
        <v>0</v>
      </c>
      <c r="L117" s="526">
        <f t="shared" si="10"/>
        <v>0</v>
      </c>
      <c r="M117" s="526">
        <f t="shared" si="11"/>
        <v>0</v>
      </c>
      <c r="N117" s="111" t="s">
        <v>2437</v>
      </c>
      <c r="O117" s="276" t="s">
        <v>230</v>
      </c>
      <c r="P117" s="277"/>
      <c r="Q117" s="277"/>
    </row>
    <row r="118" spans="2:17" s="271" customFormat="1" ht="14.65" thickBot="1">
      <c r="B118" s="289" t="s">
        <v>2438</v>
      </c>
      <c r="C118" s="303" t="s">
        <v>2153</v>
      </c>
      <c r="D118" s="274" t="s">
        <v>2387</v>
      </c>
      <c r="E118" s="274">
        <v>52</v>
      </c>
      <c r="F118" s="275"/>
      <c r="G118" s="596" t="s">
        <v>342</v>
      </c>
      <c r="H118" s="596" t="s">
        <v>342</v>
      </c>
      <c r="I118" s="596" t="s">
        <v>97</v>
      </c>
      <c r="J118" s="526">
        <f t="shared" si="8"/>
        <v>1</v>
      </c>
      <c r="K118" s="526">
        <f t="shared" si="9"/>
        <v>0</v>
      </c>
      <c r="L118" s="526">
        <f t="shared" si="10"/>
        <v>1</v>
      </c>
      <c r="M118" s="526">
        <f t="shared" si="11"/>
        <v>0</v>
      </c>
      <c r="N118" s="109" t="s">
        <v>2439</v>
      </c>
      <c r="O118" s="276" t="s">
        <v>2440</v>
      </c>
      <c r="P118" s="277"/>
      <c r="Q118" s="277" t="s">
        <v>301</v>
      </c>
    </row>
    <row r="119" spans="2:17" s="309" customFormat="1" ht="14.65" thickBot="1">
      <c r="B119" s="289" t="s">
        <v>2441</v>
      </c>
      <c r="C119" s="273" t="s">
        <v>2153</v>
      </c>
      <c r="D119" s="274" t="s">
        <v>2387</v>
      </c>
      <c r="E119" s="274" t="s">
        <v>2442</v>
      </c>
      <c r="F119" s="275"/>
      <c r="G119" s="596" t="s">
        <v>342</v>
      </c>
      <c r="H119" s="596" t="s">
        <v>342</v>
      </c>
      <c r="I119" s="596" t="s">
        <v>97</v>
      </c>
      <c r="J119" s="526">
        <f t="shared" si="8"/>
        <v>1</v>
      </c>
      <c r="K119" s="526">
        <f t="shared" si="9"/>
        <v>0</v>
      </c>
      <c r="L119" s="526">
        <f t="shared" si="10"/>
        <v>1</v>
      </c>
      <c r="M119" s="526">
        <f t="shared" si="11"/>
        <v>0</v>
      </c>
      <c r="N119" s="109" t="s">
        <v>2443</v>
      </c>
      <c r="O119" s="276" t="s">
        <v>2444</v>
      </c>
      <c r="P119" s="277"/>
      <c r="Q119" s="277" t="s">
        <v>301</v>
      </c>
    </row>
    <row r="120" spans="2:17" s="309" customFormat="1" ht="14.65" thickBot="1">
      <c r="B120" s="296" t="s">
        <v>2445</v>
      </c>
      <c r="C120" s="281" t="s">
        <v>2153</v>
      </c>
      <c r="D120" s="282" t="s">
        <v>2387</v>
      </c>
      <c r="E120" s="282" t="s">
        <v>2446</v>
      </c>
      <c r="F120" s="297"/>
      <c r="G120" s="596" t="s">
        <v>342</v>
      </c>
      <c r="H120" s="596" t="s">
        <v>342</v>
      </c>
      <c r="I120" s="596" t="s">
        <v>97</v>
      </c>
      <c r="J120" s="526">
        <f t="shared" si="8"/>
        <v>1</v>
      </c>
      <c r="K120" s="526">
        <f t="shared" si="9"/>
        <v>0</v>
      </c>
      <c r="L120" s="526">
        <f t="shared" si="10"/>
        <v>1</v>
      </c>
      <c r="M120" s="526">
        <f t="shared" si="11"/>
        <v>0</v>
      </c>
      <c r="N120" s="109" t="s">
        <v>2447</v>
      </c>
      <c r="O120" s="285" t="s">
        <v>2444</v>
      </c>
      <c r="P120" s="286"/>
      <c r="Q120" s="286" t="s">
        <v>301</v>
      </c>
    </row>
    <row r="121" spans="2:17" s="271" customFormat="1" ht="14.65" thickBot="1">
      <c r="B121" s="266" t="s">
        <v>2448</v>
      </c>
      <c r="C121" s="267" t="s">
        <v>2153</v>
      </c>
      <c r="D121" s="268" t="s">
        <v>2449</v>
      </c>
      <c r="E121" s="268" t="s">
        <v>2450</v>
      </c>
      <c r="F121" s="308"/>
      <c r="G121" s="636" t="s">
        <v>342</v>
      </c>
      <c r="H121" s="636" t="s">
        <v>342</v>
      </c>
      <c r="I121" s="636" t="s">
        <v>97</v>
      </c>
      <c r="J121" s="526">
        <f t="shared" si="8"/>
        <v>1</v>
      </c>
      <c r="K121" s="526">
        <f t="shared" si="9"/>
        <v>0</v>
      </c>
      <c r="L121" s="526">
        <f t="shared" si="10"/>
        <v>1</v>
      </c>
      <c r="M121" s="526">
        <f t="shared" si="11"/>
        <v>0</v>
      </c>
      <c r="N121" s="499" t="s">
        <v>2451</v>
      </c>
      <c r="O121" s="294" t="s">
        <v>2419</v>
      </c>
      <c r="P121" s="255"/>
      <c r="Q121" s="255"/>
    </row>
    <row r="122" spans="2:17" s="271" customFormat="1" ht="14.65" thickBot="1">
      <c r="B122" s="272" t="s">
        <v>2452</v>
      </c>
      <c r="C122" s="273" t="s">
        <v>2153</v>
      </c>
      <c r="D122" s="274" t="s">
        <v>2449</v>
      </c>
      <c r="E122" s="274" t="s">
        <v>2450</v>
      </c>
      <c r="F122" s="275"/>
      <c r="G122" s="596" t="s">
        <v>342</v>
      </c>
      <c r="H122" s="596" t="s">
        <v>342</v>
      </c>
      <c r="I122" s="596" t="s">
        <v>97</v>
      </c>
      <c r="J122" s="526">
        <f t="shared" si="8"/>
        <v>1</v>
      </c>
      <c r="K122" s="526">
        <f t="shared" si="9"/>
        <v>0</v>
      </c>
      <c r="L122" s="526">
        <f t="shared" si="10"/>
        <v>1</v>
      </c>
      <c r="M122" s="526">
        <f t="shared" si="11"/>
        <v>0</v>
      </c>
      <c r="N122" s="109" t="s">
        <v>2453</v>
      </c>
      <c r="O122" s="276" t="s">
        <v>2419</v>
      </c>
      <c r="P122" s="277"/>
      <c r="Q122" s="277"/>
    </row>
    <row r="123" spans="2:17" s="271" customFormat="1" ht="14.65" thickBot="1">
      <c r="B123" s="272" t="s">
        <v>2454</v>
      </c>
      <c r="C123" s="273" t="s">
        <v>2153</v>
      </c>
      <c r="D123" s="274" t="s">
        <v>2449</v>
      </c>
      <c r="E123" s="274" t="s">
        <v>2450</v>
      </c>
      <c r="F123" s="275"/>
      <c r="G123" s="596" t="s">
        <v>342</v>
      </c>
      <c r="H123" s="596" t="s">
        <v>342</v>
      </c>
      <c r="I123" s="596" t="s">
        <v>97</v>
      </c>
      <c r="J123" s="526">
        <f t="shared" si="8"/>
        <v>1</v>
      </c>
      <c r="K123" s="526">
        <f t="shared" si="9"/>
        <v>0</v>
      </c>
      <c r="L123" s="526">
        <f t="shared" si="10"/>
        <v>1</v>
      </c>
      <c r="M123" s="526">
        <f t="shared" si="11"/>
        <v>0</v>
      </c>
      <c r="N123" s="109" t="s">
        <v>2455</v>
      </c>
      <c r="O123" s="276" t="s">
        <v>2419</v>
      </c>
      <c r="P123" s="277"/>
      <c r="Q123" s="277"/>
    </row>
    <row r="124" spans="2:17" s="271" customFormat="1" ht="14.65" hidden="1" thickBot="1">
      <c r="B124" s="289" t="s">
        <v>2456</v>
      </c>
      <c r="C124" s="273" t="s">
        <v>2153</v>
      </c>
      <c r="D124" s="274" t="s">
        <v>2449</v>
      </c>
      <c r="E124" s="274" t="s">
        <v>1124</v>
      </c>
      <c r="F124" s="275"/>
      <c r="G124" s="596"/>
      <c r="H124" s="596"/>
      <c r="I124" s="596"/>
      <c r="J124" s="526">
        <f t="shared" si="8"/>
        <v>0</v>
      </c>
      <c r="K124" s="526">
        <f t="shared" si="9"/>
        <v>0</v>
      </c>
      <c r="L124" s="526">
        <f t="shared" si="10"/>
        <v>0</v>
      </c>
      <c r="M124" s="526">
        <f t="shared" si="11"/>
        <v>0</v>
      </c>
      <c r="N124" s="109" t="s">
        <v>2457</v>
      </c>
      <c r="O124" s="276" t="s">
        <v>226</v>
      </c>
      <c r="P124" s="277"/>
      <c r="Q124" s="277" t="s">
        <v>301</v>
      </c>
    </row>
    <row r="125" spans="2:17" s="271" customFormat="1" ht="14.65" hidden="1" thickBot="1">
      <c r="B125" s="289" t="s">
        <v>2458</v>
      </c>
      <c r="C125" s="273" t="s">
        <v>2153</v>
      </c>
      <c r="D125" s="274" t="s">
        <v>2449</v>
      </c>
      <c r="E125" s="274">
        <v>56</v>
      </c>
      <c r="F125" s="278" t="s">
        <v>2459</v>
      </c>
      <c r="G125" s="596"/>
      <c r="H125" s="596"/>
      <c r="I125" s="596"/>
      <c r="J125" s="526">
        <f t="shared" si="8"/>
        <v>0</v>
      </c>
      <c r="K125" s="526">
        <f t="shared" si="9"/>
        <v>0</v>
      </c>
      <c r="L125" s="526">
        <f t="shared" si="10"/>
        <v>0</v>
      </c>
      <c r="M125" s="526">
        <f t="shared" si="11"/>
        <v>0</v>
      </c>
      <c r="N125" s="109" t="s">
        <v>2460</v>
      </c>
      <c r="O125" s="276" t="s">
        <v>230</v>
      </c>
      <c r="P125" s="277"/>
      <c r="Q125" s="277" t="s">
        <v>301</v>
      </c>
    </row>
    <row r="126" spans="2:17" s="271" customFormat="1" ht="14.65" hidden="1" thickBot="1">
      <c r="B126" s="272" t="s">
        <v>2461</v>
      </c>
      <c r="C126" s="273" t="s">
        <v>2153</v>
      </c>
      <c r="D126" s="274" t="s">
        <v>2449</v>
      </c>
      <c r="E126" s="274" t="s">
        <v>2462</v>
      </c>
      <c r="F126" s="275"/>
      <c r="G126" s="596"/>
      <c r="H126" s="596"/>
      <c r="I126" s="596"/>
      <c r="J126" s="526">
        <f t="shared" si="8"/>
        <v>0</v>
      </c>
      <c r="K126" s="526">
        <f t="shared" si="9"/>
        <v>0</v>
      </c>
      <c r="L126" s="526">
        <f t="shared" si="10"/>
        <v>0</v>
      </c>
      <c r="M126" s="526">
        <f t="shared" si="11"/>
        <v>0</v>
      </c>
      <c r="N126" s="109" t="s">
        <v>2463</v>
      </c>
      <c r="O126" s="276" t="s">
        <v>230</v>
      </c>
      <c r="P126" s="277"/>
      <c r="Q126" s="277"/>
    </row>
    <row r="127" spans="2:17" s="271" customFormat="1" ht="14.65" hidden="1" thickBot="1">
      <c r="B127" s="272" t="s">
        <v>2464</v>
      </c>
      <c r="C127" s="273" t="s">
        <v>2153</v>
      </c>
      <c r="D127" s="274" t="s">
        <v>2449</v>
      </c>
      <c r="E127" s="274" t="s">
        <v>2465</v>
      </c>
      <c r="F127" s="275"/>
      <c r="G127" s="596"/>
      <c r="H127" s="596"/>
      <c r="I127" s="596"/>
      <c r="J127" s="526">
        <f t="shared" si="8"/>
        <v>0</v>
      </c>
      <c r="K127" s="526">
        <f t="shared" si="9"/>
        <v>0</v>
      </c>
      <c r="L127" s="526">
        <f t="shared" si="10"/>
        <v>0</v>
      </c>
      <c r="M127" s="526">
        <f t="shared" si="11"/>
        <v>0</v>
      </c>
      <c r="N127" s="109" t="s">
        <v>2466</v>
      </c>
      <c r="O127" s="183" t="s">
        <v>226</v>
      </c>
      <c r="P127" s="185"/>
      <c r="Q127" s="277"/>
    </row>
    <row r="128" spans="2:17" s="271" customFormat="1" ht="14.65" hidden="1" thickBot="1">
      <c r="B128" s="272" t="s">
        <v>2467</v>
      </c>
      <c r="C128" s="273" t="s">
        <v>2153</v>
      </c>
      <c r="D128" s="274" t="s">
        <v>2449</v>
      </c>
      <c r="E128" s="274" t="s">
        <v>2468</v>
      </c>
      <c r="F128" s="275"/>
      <c r="G128" s="596"/>
      <c r="H128" s="596"/>
      <c r="I128" s="596"/>
      <c r="J128" s="526">
        <f t="shared" si="8"/>
        <v>0</v>
      </c>
      <c r="K128" s="526">
        <f t="shared" si="9"/>
        <v>0</v>
      </c>
      <c r="L128" s="526">
        <f t="shared" si="10"/>
        <v>0</v>
      </c>
      <c r="M128" s="526">
        <f t="shared" si="11"/>
        <v>0</v>
      </c>
      <c r="N128" s="109" t="s">
        <v>2469</v>
      </c>
      <c r="O128" s="183" t="s">
        <v>226</v>
      </c>
      <c r="P128" s="185"/>
      <c r="Q128" s="277"/>
    </row>
    <row r="129" spans="2:17" s="271" customFormat="1" ht="14.65" hidden="1" thickBot="1">
      <c r="B129" s="272" t="s">
        <v>2470</v>
      </c>
      <c r="C129" s="273" t="s">
        <v>2153</v>
      </c>
      <c r="D129" s="274" t="s">
        <v>2449</v>
      </c>
      <c r="E129" s="274" t="s">
        <v>2471</v>
      </c>
      <c r="F129" s="278" t="s">
        <v>2472</v>
      </c>
      <c r="G129" s="596"/>
      <c r="H129" s="596"/>
      <c r="I129" s="596"/>
      <c r="J129" s="526">
        <f t="shared" si="8"/>
        <v>0</v>
      </c>
      <c r="K129" s="526">
        <f t="shared" si="9"/>
        <v>0</v>
      </c>
      <c r="L129" s="526">
        <f t="shared" si="10"/>
        <v>0</v>
      </c>
      <c r="M129" s="526">
        <f t="shared" si="11"/>
        <v>0</v>
      </c>
      <c r="N129" s="109" t="s">
        <v>2473</v>
      </c>
      <c r="O129" s="276" t="s">
        <v>230</v>
      </c>
      <c r="P129" s="277" t="s">
        <v>231</v>
      </c>
      <c r="Q129" s="277"/>
    </row>
    <row r="130" spans="2:17" s="271" customFormat="1" ht="14.65" hidden="1" thickBot="1">
      <c r="B130" s="280" t="s">
        <v>2474</v>
      </c>
      <c r="C130" s="281" t="s">
        <v>2153</v>
      </c>
      <c r="D130" s="282" t="s">
        <v>2449</v>
      </c>
      <c r="E130" s="282">
        <v>57</v>
      </c>
      <c r="F130" s="283" t="s">
        <v>2475</v>
      </c>
      <c r="G130" s="596"/>
      <c r="H130" s="596"/>
      <c r="I130" s="596"/>
      <c r="J130" s="526">
        <f t="shared" si="8"/>
        <v>0</v>
      </c>
      <c r="K130" s="526">
        <f t="shared" si="9"/>
        <v>0</v>
      </c>
      <c r="L130" s="526">
        <f t="shared" si="10"/>
        <v>0</v>
      </c>
      <c r="M130" s="526">
        <f t="shared" si="11"/>
        <v>0</v>
      </c>
      <c r="N130" s="111" t="s">
        <v>2476</v>
      </c>
      <c r="O130" s="285" t="s">
        <v>230</v>
      </c>
      <c r="P130" s="286" t="s">
        <v>231</v>
      </c>
      <c r="Q130" s="286"/>
    </row>
    <row r="131" spans="2:17" s="271" customFormat="1" ht="14.65" thickBot="1">
      <c r="B131" s="266" t="s">
        <v>2477</v>
      </c>
      <c r="C131" s="267" t="s">
        <v>2153</v>
      </c>
      <c r="D131" s="268" t="s">
        <v>2478</v>
      </c>
      <c r="E131" s="268" t="s">
        <v>2479</v>
      </c>
      <c r="F131" s="269" t="s">
        <v>2480</v>
      </c>
      <c r="G131" s="636" t="s">
        <v>342</v>
      </c>
      <c r="H131" s="636" t="s">
        <v>342</v>
      </c>
      <c r="I131" s="636" t="s">
        <v>97</v>
      </c>
      <c r="J131" s="526">
        <f t="shared" si="8"/>
        <v>1</v>
      </c>
      <c r="K131" s="526">
        <f t="shared" si="9"/>
        <v>0</v>
      </c>
      <c r="L131" s="526">
        <f t="shared" si="10"/>
        <v>1</v>
      </c>
      <c r="M131" s="526">
        <f t="shared" si="11"/>
        <v>0</v>
      </c>
      <c r="N131" s="505" t="s">
        <v>2481</v>
      </c>
      <c r="O131" s="294" t="s">
        <v>344</v>
      </c>
      <c r="P131" s="255"/>
      <c r="Q131" s="255"/>
    </row>
    <row r="132" spans="2:17" s="271" customFormat="1" ht="14.65" thickBot="1">
      <c r="B132" s="289" t="s">
        <v>2482</v>
      </c>
      <c r="C132" s="273" t="s">
        <v>2153</v>
      </c>
      <c r="D132" s="274" t="s">
        <v>2478</v>
      </c>
      <c r="E132" s="274" t="s">
        <v>2483</v>
      </c>
      <c r="F132" s="275"/>
      <c r="G132" s="596" t="s">
        <v>342</v>
      </c>
      <c r="H132" s="596" t="s">
        <v>342</v>
      </c>
      <c r="I132" s="636" t="s">
        <v>97</v>
      </c>
      <c r="J132" s="526">
        <f t="shared" si="8"/>
        <v>1</v>
      </c>
      <c r="K132" s="526">
        <f t="shared" si="9"/>
        <v>0</v>
      </c>
      <c r="L132" s="526">
        <f t="shared" si="10"/>
        <v>1</v>
      </c>
      <c r="M132" s="526">
        <f t="shared" si="11"/>
        <v>0</v>
      </c>
      <c r="N132" s="109" t="s">
        <v>2484</v>
      </c>
      <c r="O132" s="276" t="s">
        <v>1013</v>
      </c>
      <c r="P132" s="277"/>
      <c r="Q132" s="277"/>
    </row>
    <row r="133" spans="2:17" s="271" customFormat="1" ht="14.65" thickBot="1">
      <c r="B133" s="289" t="s">
        <v>2485</v>
      </c>
      <c r="C133" s="273" t="s">
        <v>2153</v>
      </c>
      <c r="D133" s="274" t="s">
        <v>2478</v>
      </c>
      <c r="E133" s="274" t="s">
        <v>2486</v>
      </c>
      <c r="F133" s="275"/>
      <c r="G133" s="596" t="s">
        <v>342</v>
      </c>
      <c r="H133" s="596" t="s">
        <v>342</v>
      </c>
      <c r="I133" s="636" t="s">
        <v>97</v>
      </c>
      <c r="J133" s="526">
        <f t="shared" si="8"/>
        <v>1</v>
      </c>
      <c r="K133" s="526">
        <f t="shared" si="9"/>
        <v>0</v>
      </c>
      <c r="L133" s="526">
        <f t="shared" si="10"/>
        <v>1</v>
      </c>
      <c r="M133" s="526">
        <f t="shared" si="11"/>
        <v>0</v>
      </c>
      <c r="N133" s="109" t="s">
        <v>2487</v>
      </c>
      <c r="O133" s="276" t="s">
        <v>1013</v>
      </c>
      <c r="P133" s="277"/>
      <c r="Q133" s="277"/>
    </row>
    <row r="134" spans="2:17" s="271" customFormat="1" ht="14.65" hidden="1" thickBot="1">
      <c r="B134" s="289" t="s">
        <v>2488</v>
      </c>
      <c r="C134" s="273" t="s">
        <v>2153</v>
      </c>
      <c r="D134" s="274" t="s">
        <v>2478</v>
      </c>
      <c r="E134" s="274">
        <v>61</v>
      </c>
      <c r="F134" s="275"/>
      <c r="G134" s="596"/>
      <c r="H134" s="596"/>
      <c r="I134" s="596"/>
      <c r="J134" s="526">
        <f t="shared" si="8"/>
        <v>0</v>
      </c>
      <c r="K134" s="526">
        <f t="shared" si="9"/>
        <v>0</v>
      </c>
      <c r="L134" s="526">
        <f t="shared" si="10"/>
        <v>0</v>
      </c>
      <c r="M134" s="526">
        <f t="shared" si="11"/>
        <v>0</v>
      </c>
      <c r="N134" s="109" t="s">
        <v>2489</v>
      </c>
      <c r="O134" s="183" t="s">
        <v>226</v>
      </c>
      <c r="P134" s="185"/>
      <c r="Q134" s="277" t="s">
        <v>301</v>
      </c>
    </row>
    <row r="135" spans="2:17" s="271" customFormat="1" ht="14.65" hidden="1" thickBot="1">
      <c r="B135" s="289" t="s">
        <v>2490</v>
      </c>
      <c r="C135" s="273" t="s">
        <v>2153</v>
      </c>
      <c r="D135" s="274" t="s">
        <v>2478</v>
      </c>
      <c r="E135" s="274">
        <v>62</v>
      </c>
      <c r="F135" s="275"/>
      <c r="G135" s="596"/>
      <c r="H135" s="596"/>
      <c r="I135" s="596"/>
      <c r="J135" s="526">
        <f t="shared" si="8"/>
        <v>0</v>
      </c>
      <c r="K135" s="526">
        <f t="shared" si="9"/>
        <v>0</v>
      </c>
      <c r="L135" s="526">
        <f t="shared" si="10"/>
        <v>0</v>
      </c>
      <c r="M135" s="526">
        <f t="shared" si="11"/>
        <v>0</v>
      </c>
      <c r="N135" s="109" t="s">
        <v>2491</v>
      </c>
      <c r="O135" s="276" t="s">
        <v>230</v>
      </c>
      <c r="P135" s="277"/>
      <c r="Q135" s="277" t="s">
        <v>301</v>
      </c>
    </row>
    <row r="136" spans="2:17" s="271" customFormat="1" ht="14.65" thickBot="1">
      <c r="B136" s="310" t="s">
        <v>2492</v>
      </c>
      <c r="C136" s="274" t="s">
        <v>2153</v>
      </c>
      <c r="D136" s="274" t="s">
        <v>2478</v>
      </c>
      <c r="E136" s="274" t="s">
        <v>1164</v>
      </c>
      <c r="F136" s="278" t="s">
        <v>2493</v>
      </c>
      <c r="G136" s="596" t="s">
        <v>342</v>
      </c>
      <c r="H136" s="596" t="s">
        <v>342</v>
      </c>
      <c r="I136" s="636" t="s">
        <v>97</v>
      </c>
      <c r="J136" s="526">
        <f t="shared" si="8"/>
        <v>1</v>
      </c>
      <c r="K136" s="526">
        <f t="shared" si="9"/>
        <v>0</v>
      </c>
      <c r="L136" s="526">
        <f t="shared" si="10"/>
        <v>1</v>
      </c>
      <c r="M136" s="526">
        <f t="shared" si="11"/>
        <v>0</v>
      </c>
      <c r="N136" s="109" t="s">
        <v>2494</v>
      </c>
      <c r="O136" s="276" t="s">
        <v>344</v>
      </c>
      <c r="P136" s="277"/>
      <c r="Q136" s="277"/>
    </row>
    <row r="137" spans="2:17" s="271" customFormat="1" ht="14.65" hidden="1" thickBot="1">
      <c r="B137" s="272" t="s">
        <v>2495</v>
      </c>
      <c r="C137" s="273" t="s">
        <v>2153</v>
      </c>
      <c r="D137" s="274" t="s">
        <v>2478</v>
      </c>
      <c r="E137" s="274" t="s">
        <v>1171</v>
      </c>
      <c r="F137" s="275"/>
      <c r="G137" s="596"/>
      <c r="H137" s="596"/>
      <c r="I137" s="596"/>
      <c r="J137" s="526">
        <f t="shared" si="8"/>
        <v>0</v>
      </c>
      <c r="K137" s="526">
        <f t="shared" si="9"/>
        <v>0</v>
      </c>
      <c r="L137" s="526">
        <f t="shared" si="10"/>
        <v>0</v>
      </c>
      <c r="M137" s="526">
        <f t="shared" si="11"/>
        <v>0</v>
      </c>
      <c r="N137" s="109" t="s">
        <v>2496</v>
      </c>
      <c r="O137" s="276" t="s">
        <v>230</v>
      </c>
      <c r="P137" s="277"/>
      <c r="Q137" s="277"/>
    </row>
    <row r="138" spans="2:17" s="271" customFormat="1" ht="14.65" thickBot="1">
      <c r="B138" s="296" t="s">
        <v>2497</v>
      </c>
      <c r="C138" s="281" t="s">
        <v>2153</v>
      </c>
      <c r="D138" s="282" t="s">
        <v>2478</v>
      </c>
      <c r="E138" s="282" t="s">
        <v>1192</v>
      </c>
      <c r="F138" s="297"/>
      <c r="G138" s="596" t="s">
        <v>342</v>
      </c>
      <c r="H138" s="596" t="s">
        <v>342</v>
      </c>
      <c r="I138" s="596" t="s">
        <v>97</v>
      </c>
      <c r="J138" s="526">
        <f t="shared" ref="J138:J201" si="12">IF(AND(G138="Y",I138="Metric"),1,0)</f>
        <v>1</v>
      </c>
      <c r="K138" s="526">
        <f t="shared" ref="K138:K201" si="13">IF(AND(G138="Y",I138="Target"),1,0)</f>
        <v>0</v>
      </c>
      <c r="L138" s="526">
        <f t="shared" ref="L138:L201" si="14">IF(AND(H138="Y",I138="Metric"),1,0)</f>
        <v>1</v>
      </c>
      <c r="M138" s="526">
        <f t="shared" ref="M138:M201" si="15">IF(AND(H138="Y",I138="Target"),1,0)</f>
        <v>0</v>
      </c>
      <c r="N138" s="111" t="s">
        <v>2498</v>
      </c>
      <c r="O138" s="285" t="s">
        <v>2499</v>
      </c>
      <c r="P138" s="286"/>
      <c r="Q138" s="286"/>
    </row>
    <row r="139" spans="2:17" s="271" customFormat="1" ht="14.65" thickBot="1">
      <c r="B139" s="307" t="s">
        <v>2500</v>
      </c>
      <c r="C139" s="311" t="s">
        <v>2153</v>
      </c>
      <c r="D139" s="311" t="s">
        <v>2501</v>
      </c>
      <c r="E139" s="311" t="s">
        <v>2502</v>
      </c>
      <c r="F139" s="308"/>
      <c r="G139" s="636" t="s">
        <v>342</v>
      </c>
      <c r="H139" s="636" t="s">
        <v>342</v>
      </c>
      <c r="I139" s="636" t="s">
        <v>97</v>
      </c>
      <c r="J139" s="526">
        <f t="shared" si="12"/>
        <v>1</v>
      </c>
      <c r="K139" s="526">
        <f t="shared" si="13"/>
        <v>0</v>
      </c>
      <c r="L139" s="526">
        <f t="shared" si="14"/>
        <v>1</v>
      </c>
      <c r="M139" s="526">
        <f t="shared" si="15"/>
        <v>0</v>
      </c>
      <c r="N139" s="505" t="s">
        <v>2503</v>
      </c>
      <c r="O139" s="311" t="s">
        <v>2504</v>
      </c>
      <c r="P139" s="255"/>
      <c r="Q139" s="255"/>
    </row>
    <row r="140" spans="2:17" s="271" customFormat="1" ht="14.65" thickBot="1">
      <c r="B140" s="289" t="s">
        <v>2505</v>
      </c>
      <c r="C140" s="303" t="s">
        <v>2153</v>
      </c>
      <c r="D140" s="303" t="s">
        <v>2501</v>
      </c>
      <c r="E140" s="303" t="s">
        <v>1191</v>
      </c>
      <c r="F140" s="275"/>
      <c r="G140" s="596" t="s">
        <v>342</v>
      </c>
      <c r="H140" s="596" t="s">
        <v>342</v>
      </c>
      <c r="I140" s="596" t="s">
        <v>97</v>
      </c>
      <c r="J140" s="526">
        <f t="shared" si="12"/>
        <v>1</v>
      </c>
      <c r="K140" s="526">
        <f t="shared" si="13"/>
        <v>0</v>
      </c>
      <c r="L140" s="526">
        <f t="shared" si="14"/>
        <v>1</v>
      </c>
      <c r="M140" s="526">
        <f t="shared" si="15"/>
        <v>0</v>
      </c>
      <c r="N140" s="109" t="s">
        <v>2506</v>
      </c>
      <c r="O140" s="303" t="s">
        <v>2507</v>
      </c>
      <c r="P140" s="277"/>
      <c r="Q140" s="277"/>
    </row>
    <row r="141" spans="2:17" s="271" customFormat="1" ht="14.65" thickBot="1">
      <c r="B141" s="272" t="s">
        <v>2508</v>
      </c>
      <c r="C141" s="273" t="s">
        <v>2153</v>
      </c>
      <c r="D141" s="274" t="s">
        <v>2501</v>
      </c>
      <c r="E141" s="274" t="s">
        <v>1208</v>
      </c>
      <c r="F141" s="275"/>
      <c r="G141" s="596" t="s">
        <v>342</v>
      </c>
      <c r="H141" s="596" t="s">
        <v>342</v>
      </c>
      <c r="I141" s="596" t="s">
        <v>97</v>
      </c>
      <c r="J141" s="526">
        <f t="shared" si="12"/>
        <v>1</v>
      </c>
      <c r="K141" s="526">
        <f t="shared" si="13"/>
        <v>0</v>
      </c>
      <c r="L141" s="526">
        <f t="shared" si="14"/>
        <v>1</v>
      </c>
      <c r="M141" s="526">
        <f t="shared" si="15"/>
        <v>0</v>
      </c>
      <c r="N141" s="109" t="s">
        <v>2509</v>
      </c>
      <c r="O141" s="276" t="s">
        <v>2510</v>
      </c>
      <c r="P141" s="277"/>
      <c r="Q141" s="277"/>
    </row>
    <row r="142" spans="2:17" s="271" customFormat="1" ht="14.65" thickBot="1">
      <c r="B142" s="272" t="s">
        <v>2511</v>
      </c>
      <c r="C142" s="273" t="s">
        <v>2153</v>
      </c>
      <c r="D142" s="274" t="s">
        <v>2501</v>
      </c>
      <c r="E142" s="274" t="s">
        <v>1208</v>
      </c>
      <c r="F142" s="275"/>
      <c r="G142" s="596" t="s">
        <v>342</v>
      </c>
      <c r="H142" s="596" t="s">
        <v>342</v>
      </c>
      <c r="I142" s="596" t="s">
        <v>97</v>
      </c>
      <c r="J142" s="526">
        <f t="shared" si="12"/>
        <v>1</v>
      </c>
      <c r="K142" s="526">
        <f t="shared" si="13"/>
        <v>0</v>
      </c>
      <c r="L142" s="526">
        <f t="shared" si="14"/>
        <v>1</v>
      </c>
      <c r="M142" s="526">
        <f t="shared" si="15"/>
        <v>0</v>
      </c>
      <c r="N142" s="109" t="s">
        <v>2512</v>
      </c>
      <c r="O142" s="276" t="s">
        <v>2510</v>
      </c>
      <c r="P142" s="277"/>
      <c r="Q142" s="277"/>
    </row>
    <row r="143" spans="2:17" s="271" customFormat="1" ht="14.65" thickBot="1">
      <c r="B143" s="272" t="s">
        <v>2513</v>
      </c>
      <c r="C143" s="273" t="s">
        <v>2153</v>
      </c>
      <c r="D143" s="274" t="s">
        <v>2501</v>
      </c>
      <c r="E143" s="274" t="s">
        <v>1208</v>
      </c>
      <c r="F143" s="275"/>
      <c r="G143" s="596" t="s">
        <v>342</v>
      </c>
      <c r="H143" s="596" t="s">
        <v>342</v>
      </c>
      <c r="I143" s="596" t="s">
        <v>97</v>
      </c>
      <c r="J143" s="526">
        <f t="shared" si="12"/>
        <v>1</v>
      </c>
      <c r="K143" s="526">
        <f t="shared" si="13"/>
        <v>0</v>
      </c>
      <c r="L143" s="526">
        <f t="shared" si="14"/>
        <v>1</v>
      </c>
      <c r="M143" s="526">
        <f t="shared" si="15"/>
        <v>0</v>
      </c>
      <c r="N143" s="109" t="s">
        <v>2514</v>
      </c>
      <c r="O143" s="276" t="s">
        <v>2510</v>
      </c>
      <c r="P143" s="277"/>
      <c r="Q143" s="277"/>
    </row>
    <row r="144" spans="2:17" s="271" customFormat="1" ht="14.65" hidden="1" thickBot="1">
      <c r="B144" s="280" t="s">
        <v>2515</v>
      </c>
      <c r="C144" s="281" t="s">
        <v>2153</v>
      </c>
      <c r="D144" s="282" t="s">
        <v>2501</v>
      </c>
      <c r="E144" s="282" t="s">
        <v>1212</v>
      </c>
      <c r="F144" s="297"/>
      <c r="G144" s="596"/>
      <c r="H144" s="596"/>
      <c r="I144" s="596"/>
      <c r="J144" s="526">
        <f t="shared" si="12"/>
        <v>0</v>
      </c>
      <c r="K144" s="526">
        <f t="shared" si="13"/>
        <v>0</v>
      </c>
      <c r="L144" s="526">
        <f t="shared" si="14"/>
        <v>0</v>
      </c>
      <c r="M144" s="526">
        <f t="shared" si="15"/>
        <v>0</v>
      </c>
      <c r="N144" s="503" t="s">
        <v>2516</v>
      </c>
      <c r="O144" s="285" t="s">
        <v>230</v>
      </c>
      <c r="P144" s="286" t="s">
        <v>231</v>
      </c>
      <c r="Q144" s="286"/>
    </row>
    <row r="145" spans="2:17" s="271" customFormat="1" ht="14.65" hidden="1" thickBot="1">
      <c r="B145" s="266" t="s">
        <v>2517</v>
      </c>
      <c r="C145" s="267" t="s">
        <v>2153</v>
      </c>
      <c r="D145" s="268" t="s">
        <v>2518</v>
      </c>
      <c r="E145" s="268">
        <v>69</v>
      </c>
      <c r="F145" s="269" t="s">
        <v>2519</v>
      </c>
      <c r="G145" s="640"/>
      <c r="H145" s="640"/>
      <c r="I145" s="640"/>
      <c r="J145" s="526">
        <f t="shared" si="12"/>
        <v>0</v>
      </c>
      <c r="K145" s="526">
        <f t="shared" si="13"/>
        <v>0</v>
      </c>
      <c r="L145" s="526">
        <f t="shared" si="14"/>
        <v>0</v>
      </c>
      <c r="M145" s="526">
        <f t="shared" si="15"/>
        <v>0</v>
      </c>
      <c r="N145" s="499" t="s">
        <v>2520</v>
      </c>
      <c r="O145" s="177" t="s">
        <v>226</v>
      </c>
      <c r="P145" s="179"/>
      <c r="Q145" s="255"/>
    </row>
    <row r="146" spans="2:17" s="271" customFormat="1" ht="14.65" thickBot="1">
      <c r="B146" s="289" t="s">
        <v>2521</v>
      </c>
      <c r="C146" s="273" t="s">
        <v>2153</v>
      </c>
      <c r="D146" s="274" t="s">
        <v>2518</v>
      </c>
      <c r="E146" s="274">
        <v>70</v>
      </c>
      <c r="F146" s="275"/>
      <c r="G146" s="596" t="s">
        <v>342</v>
      </c>
      <c r="H146" s="596" t="s">
        <v>342</v>
      </c>
      <c r="I146" s="596" t="s">
        <v>97</v>
      </c>
      <c r="J146" s="526">
        <f t="shared" si="12"/>
        <v>1</v>
      </c>
      <c r="K146" s="526">
        <f t="shared" si="13"/>
        <v>0</v>
      </c>
      <c r="L146" s="526">
        <f t="shared" si="14"/>
        <v>1</v>
      </c>
      <c r="M146" s="526">
        <f t="shared" si="15"/>
        <v>0</v>
      </c>
      <c r="N146" s="109" t="s">
        <v>2522</v>
      </c>
      <c r="O146" s="276" t="s">
        <v>1166</v>
      </c>
      <c r="P146" s="277" t="s">
        <v>231</v>
      </c>
      <c r="Q146" s="277"/>
    </row>
    <row r="147" spans="2:17" s="271" customFormat="1" ht="14.65" thickBot="1">
      <c r="B147" s="289" t="s">
        <v>2523</v>
      </c>
      <c r="C147" s="273" t="s">
        <v>2153</v>
      </c>
      <c r="D147" s="274" t="s">
        <v>2518</v>
      </c>
      <c r="E147" s="274">
        <v>70</v>
      </c>
      <c r="F147" s="275"/>
      <c r="G147" s="596" t="s">
        <v>342</v>
      </c>
      <c r="H147" s="596" t="s">
        <v>342</v>
      </c>
      <c r="I147" s="596" t="s">
        <v>97</v>
      </c>
      <c r="J147" s="526">
        <f t="shared" si="12"/>
        <v>1</v>
      </c>
      <c r="K147" s="526">
        <f t="shared" si="13"/>
        <v>0</v>
      </c>
      <c r="L147" s="526">
        <f t="shared" si="14"/>
        <v>1</v>
      </c>
      <c r="M147" s="526">
        <f t="shared" si="15"/>
        <v>0</v>
      </c>
      <c r="N147" s="109" t="s">
        <v>2524</v>
      </c>
      <c r="O147" s="276" t="s">
        <v>2525</v>
      </c>
      <c r="P147" s="277"/>
      <c r="Q147" s="277"/>
    </row>
    <row r="148" spans="2:17" s="271" customFormat="1" ht="14.65" thickBot="1">
      <c r="B148" s="296" t="s">
        <v>2526</v>
      </c>
      <c r="C148" s="281" t="s">
        <v>2153</v>
      </c>
      <c r="D148" s="282" t="s">
        <v>2518</v>
      </c>
      <c r="E148" s="282">
        <v>71</v>
      </c>
      <c r="F148" s="297"/>
      <c r="G148" s="639" t="s">
        <v>342</v>
      </c>
      <c r="H148" s="639" t="s">
        <v>342</v>
      </c>
      <c r="I148" s="639" t="s">
        <v>97</v>
      </c>
      <c r="J148" s="526">
        <f t="shared" si="12"/>
        <v>1</v>
      </c>
      <c r="K148" s="526">
        <f t="shared" si="13"/>
        <v>0</v>
      </c>
      <c r="L148" s="526">
        <f t="shared" si="14"/>
        <v>1</v>
      </c>
      <c r="M148" s="526">
        <f t="shared" si="15"/>
        <v>0</v>
      </c>
      <c r="N148" s="503" t="s">
        <v>2527</v>
      </c>
      <c r="O148" s="285" t="s">
        <v>2525</v>
      </c>
      <c r="P148" s="286"/>
      <c r="Q148" s="286" t="s">
        <v>301</v>
      </c>
    </row>
    <row r="149" spans="2:17" s="271" customFormat="1" ht="14.65" hidden="1" thickBot="1">
      <c r="B149" s="312" t="s">
        <v>2528</v>
      </c>
      <c r="C149" s="313" t="s">
        <v>2153</v>
      </c>
      <c r="D149" s="314" t="s">
        <v>2529</v>
      </c>
      <c r="E149" s="314" t="s">
        <v>2530</v>
      </c>
      <c r="F149" s="315" t="s">
        <v>2531</v>
      </c>
      <c r="G149" s="648"/>
      <c r="H149" s="648"/>
      <c r="I149" s="648"/>
      <c r="J149" s="526">
        <f t="shared" si="12"/>
        <v>0</v>
      </c>
      <c r="K149" s="526">
        <f t="shared" si="13"/>
        <v>0</v>
      </c>
      <c r="L149" s="526">
        <f t="shared" si="14"/>
        <v>0</v>
      </c>
      <c r="M149" s="526">
        <f t="shared" si="15"/>
        <v>0</v>
      </c>
      <c r="N149" s="499" t="s">
        <v>2532</v>
      </c>
      <c r="O149" s="316" t="s">
        <v>226</v>
      </c>
      <c r="P149" s="317"/>
      <c r="Q149" s="318"/>
    </row>
    <row r="150" spans="2:17" s="271" customFormat="1" ht="14.65" hidden="1" thickBot="1">
      <c r="B150" s="272" t="s">
        <v>2533</v>
      </c>
      <c r="C150" s="273" t="s">
        <v>2153</v>
      </c>
      <c r="D150" s="274" t="s">
        <v>2529</v>
      </c>
      <c r="E150" s="274" t="s">
        <v>2534</v>
      </c>
      <c r="F150" s="278" t="s">
        <v>2531</v>
      </c>
      <c r="G150" s="631"/>
      <c r="H150" s="631"/>
      <c r="I150" s="631"/>
      <c r="J150" s="526">
        <f t="shared" si="12"/>
        <v>0</v>
      </c>
      <c r="K150" s="526">
        <f t="shared" si="13"/>
        <v>0</v>
      </c>
      <c r="L150" s="526">
        <f t="shared" si="14"/>
        <v>0</v>
      </c>
      <c r="M150" s="526">
        <f t="shared" si="15"/>
        <v>0</v>
      </c>
      <c r="N150" s="109" t="s">
        <v>2535</v>
      </c>
      <c r="O150" s="306" t="s">
        <v>226</v>
      </c>
      <c r="P150" s="293"/>
      <c r="Q150" s="277"/>
    </row>
    <row r="151" spans="2:17" s="271" customFormat="1" ht="14.65" hidden="1" thickBot="1">
      <c r="B151" s="272" t="s">
        <v>2536</v>
      </c>
      <c r="C151" s="273" t="s">
        <v>2153</v>
      </c>
      <c r="D151" s="274" t="s">
        <v>2529</v>
      </c>
      <c r="E151" s="274" t="s">
        <v>2537</v>
      </c>
      <c r="F151" s="278" t="s">
        <v>2531</v>
      </c>
      <c r="G151" s="631"/>
      <c r="H151" s="631"/>
      <c r="I151" s="631"/>
      <c r="J151" s="526">
        <f t="shared" si="12"/>
        <v>0</v>
      </c>
      <c r="K151" s="526">
        <f t="shared" si="13"/>
        <v>0</v>
      </c>
      <c r="L151" s="526">
        <f t="shared" si="14"/>
        <v>0</v>
      </c>
      <c r="M151" s="526">
        <f t="shared" si="15"/>
        <v>0</v>
      </c>
      <c r="N151" s="109" t="s">
        <v>2538</v>
      </c>
      <c r="O151" s="306" t="s">
        <v>226</v>
      </c>
      <c r="P151" s="293"/>
      <c r="Q151" s="277"/>
    </row>
    <row r="152" spans="2:17" s="271" customFormat="1" ht="14.65" hidden="1" thickBot="1">
      <c r="B152" s="272" t="s">
        <v>2539</v>
      </c>
      <c r="C152" s="273" t="s">
        <v>2153</v>
      </c>
      <c r="D152" s="274" t="s">
        <v>2529</v>
      </c>
      <c r="E152" s="274" t="s">
        <v>2540</v>
      </c>
      <c r="F152" s="278" t="s">
        <v>2531</v>
      </c>
      <c r="G152" s="631"/>
      <c r="H152" s="631"/>
      <c r="I152" s="631"/>
      <c r="J152" s="526">
        <f t="shared" si="12"/>
        <v>0</v>
      </c>
      <c r="K152" s="526">
        <f t="shared" si="13"/>
        <v>0</v>
      </c>
      <c r="L152" s="526">
        <f t="shared" si="14"/>
        <v>0</v>
      </c>
      <c r="M152" s="526">
        <f t="shared" si="15"/>
        <v>0</v>
      </c>
      <c r="N152" s="109" t="s">
        <v>2541</v>
      </c>
      <c r="O152" s="306" t="s">
        <v>226</v>
      </c>
      <c r="P152" s="293"/>
      <c r="Q152" s="277"/>
    </row>
    <row r="153" spans="2:17" s="271" customFormat="1" ht="14.65" hidden="1" thickBot="1">
      <c r="B153" s="272" t="s">
        <v>2542</v>
      </c>
      <c r="C153" s="273" t="s">
        <v>2153</v>
      </c>
      <c r="D153" s="274" t="s">
        <v>2529</v>
      </c>
      <c r="E153" s="274" t="s">
        <v>2543</v>
      </c>
      <c r="F153" s="278" t="s">
        <v>2531</v>
      </c>
      <c r="G153" s="631"/>
      <c r="H153" s="631"/>
      <c r="I153" s="631"/>
      <c r="J153" s="526">
        <f t="shared" si="12"/>
        <v>0</v>
      </c>
      <c r="K153" s="526">
        <f t="shared" si="13"/>
        <v>0</v>
      </c>
      <c r="L153" s="526">
        <f t="shared" si="14"/>
        <v>0</v>
      </c>
      <c r="M153" s="526">
        <f t="shared" si="15"/>
        <v>0</v>
      </c>
      <c r="N153" s="109" t="s">
        <v>2544</v>
      </c>
      <c r="O153" s="306" t="s">
        <v>226</v>
      </c>
      <c r="P153" s="293"/>
      <c r="Q153" s="277"/>
    </row>
    <row r="154" spans="2:17" s="271" customFormat="1" ht="14.65" thickBot="1">
      <c r="B154" s="272" t="s">
        <v>2545</v>
      </c>
      <c r="C154" s="319" t="s">
        <v>2153</v>
      </c>
      <c r="D154" s="303" t="s">
        <v>2529</v>
      </c>
      <c r="E154" s="274" t="s">
        <v>2546</v>
      </c>
      <c r="F154" s="278" t="s">
        <v>2531</v>
      </c>
      <c r="G154" s="631" t="s">
        <v>342</v>
      </c>
      <c r="H154" s="631" t="s">
        <v>342</v>
      </c>
      <c r="I154" s="631" t="s">
        <v>97</v>
      </c>
      <c r="J154" s="526">
        <f t="shared" si="12"/>
        <v>1</v>
      </c>
      <c r="K154" s="526">
        <f t="shared" si="13"/>
        <v>0</v>
      </c>
      <c r="L154" s="526">
        <f t="shared" si="14"/>
        <v>1</v>
      </c>
      <c r="M154" s="526">
        <f t="shared" si="15"/>
        <v>0</v>
      </c>
      <c r="N154" s="109" t="s">
        <v>2547</v>
      </c>
      <c r="O154" s="306" t="s">
        <v>1166</v>
      </c>
      <c r="P154" s="293" t="s">
        <v>231</v>
      </c>
      <c r="Q154" s="277"/>
    </row>
    <row r="155" spans="2:17" s="271" customFormat="1" ht="14.65" hidden="1" thickBot="1">
      <c r="B155" s="272" t="s">
        <v>2548</v>
      </c>
      <c r="C155" s="319" t="s">
        <v>2153</v>
      </c>
      <c r="D155" s="303" t="s">
        <v>2529</v>
      </c>
      <c r="E155" s="274">
        <v>75</v>
      </c>
      <c r="F155" s="275"/>
      <c r="G155" s="631"/>
      <c r="H155" s="631"/>
      <c r="I155" s="631"/>
      <c r="J155" s="526">
        <f t="shared" si="12"/>
        <v>0</v>
      </c>
      <c r="K155" s="526">
        <f t="shared" si="13"/>
        <v>0</v>
      </c>
      <c r="L155" s="526">
        <f t="shared" si="14"/>
        <v>0</v>
      </c>
      <c r="M155" s="526">
        <f t="shared" si="15"/>
        <v>0</v>
      </c>
      <c r="N155" s="109" t="s">
        <v>2549</v>
      </c>
      <c r="O155" s="306" t="s">
        <v>230</v>
      </c>
      <c r="P155" s="293" t="s">
        <v>231</v>
      </c>
      <c r="Q155" s="277"/>
    </row>
    <row r="156" spans="2:17" s="271" customFormat="1" ht="14.65" hidden="1" thickBot="1">
      <c r="B156" s="272" t="s">
        <v>2550</v>
      </c>
      <c r="C156" s="319" t="s">
        <v>2153</v>
      </c>
      <c r="D156" s="303" t="s">
        <v>2529</v>
      </c>
      <c r="E156" s="274">
        <v>75</v>
      </c>
      <c r="F156" s="275"/>
      <c r="G156" s="631"/>
      <c r="H156" s="631"/>
      <c r="I156" s="631"/>
      <c r="J156" s="526">
        <f t="shared" si="12"/>
        <v>0</v>
      </c>
      <c r="K156" s="526">
        <f t="shared" si="13"/>
        <v>0</v>
      </c>
      <c r="L156" s="526">
        <f t="shared" si="14"/>
        <v>0</v>
      </c>
      <c r="M156" s="526">
        <f t="shared" si="15"/>
        <v>0</v>
      </c>
      <c r="N156" s="109" t="s">
        <v>2551</v>
      </c>
      <c r="O156" s="306" t="s">
        <v>230</v>
      </c>
      <c r="P156" s="293" t="s">
        <v>231</v>
      </c>
      <c r="Q156" s="277"/>
    </row>
    <row r="157" spans="2:17" s="271" customFormat="1" ht="14.65" hidden="1" thickBot="1">
      <c r="B157" s="272" t="s">
        <v>2552</v>
      </c>
      <c r="C157" s="319" t="s">
        <v>2153</v>
      </c>
      <c r="D157" s="303" t="s">
        <v>2529</v>
      </c>
      <c r="E157" s="274">
        <v>75</v>
      </c>
      <c r="F157" s="275"/>
      <c r="G157" s="631"/>
      <c r="H157" s="631"/>
      <c r="I157" s="631"/>
      <c r="J157" s="526">
        <f t="shared" si="12"/>
        <v>0</v>
      </c>
      <c r="K157" s="526">
        <f t="shared" si="13"/>
        <v>0</v>
      </c>
      <c r="L157" s="526">
        <f t="shared" si="14"/>
        <v>0</v>
      </c>
      <c r="M157" s="526">
        <f t="shared" si="15"/>
        <v>0</v>
      </c>
      <c r="N157" s="109" t="s">
        <v>2553</v>
      </c>
      <c r="O157" s="306" t="s">
        <v>230</v>
      </c>
      <c r="P157" s="293" t="s">
        <v>231</v>
      </c>
      <c r="Q157" s="277"/>
    </row>
    <row r="158" spans="2:17" s="271" customFormat="1" ht="14.65" hidden="1" thickBot="1">
      <c r="B158" s="272" t="s">
        <v>2554</v>
      </c>
      <c r="C158" s="273" t="s">
        <v>2153</v>
      </c>
      <c r="D158" s="274" t="s">
        <v>2529</v>
      </c>
      <c r="E158" s="274">
        <v>75</v>
      </c>
      <c r="F158" s="275"/>
      <c r="G158" s="637"/>
      <c r="H158" s="637"/>
      <c r="I158" s="637"/>
      <c r="J158" s="526">
        <f t="shared" si="12"/>
        <v>0</v>
      </c>
      <c r="K158" s="526">
        <f t="shared" si="13"/>
        <v>0</v>
      </c>
      <c r="L158" s="526">
        <f t="shared" si="14"/>
        <v>0</v>
      </c>
      <c r="M158" s="526">
        <f t="shared" si="15"/>
        <v>0</v>
      </c>
      <c r="N158" s="109" t="s">
        <v>2555</v>
      </c>
      <c r="O158" s="306" t="s">
        <v>230</v>
      </c>
      <c r="P158" s="293" t="s">
        <v>231</v>
      </c>
      <c r="Q158" s="277"/>
    </row>
    <row r="159" spans="2:17" s="271" customFormat="1" ht="14.65" hidden="1" thickBot="1">
      <c r="B159" s="304" t="s">
        <v>2556</v>
      </c>
      <c r="C159" s="290" t="s">
        <v>2153</v>
      </c>
      <c r="D159" s="291" t="s">
        <v>2529</v>
      </c>
      <c r="E159" s="291">
        <v>75</v>
      </c>
      <c r="F159" s="292"/>
      <c r="G159" s="646"/>
      <c r="H159" s="646"/>
      <c r="I159" s="646"/>
      <c r="J159" s="526">
        <f t="shared" si="12"/>
        <v>0</v>
      </c>
      <c r="K159" s="526">
        <f t="shared" si="13"/>
        <v>0</v>
      </c>
      <c r="L159" s="526">
        <f t="shared" si="14"/>
        <v>0</v>
      </c>
      <c r="M159" s="526">
        <f t="shared" si="15"/>
        <v>0</v>
      </c>
      <c r="N159" s="109" t="s">
        <v>2557</v>
      </c>
      <c r="O159" s="306" t="s">
        <v>230</v>
      </c>
      <c r="P159" s="293" t="s">
        <v>231</v>
      </c>
      <c r="Q159" s="293"/>
    </row>
    <row r="160" spans="2:17" s="271" customFormat="1" ht="14.65" thickBot="1">
      <c r="B160" s="266" t="s">
        <v>2558</v>
      </c>
      <c r="C160" s="267" t="s">
        <v>2153</v>
      </c>
      <c r="D160" s="268" t="s">
        <v>2559</v>
      </c>
      <c r="E160" s="268">
        <v>79</v>
      </c>
      <c r="F160" s="308"/>
      <c r="G160" s="636" t="s">
        <v>342</v>
      </c>
      <c r="H160" s="636" t="s">
        <v>342</v>
      </c>
      <c r="I160" s="636" t="s">
        <v>97</v>
      </c>
      <c r="J160" s="526">
        <f t="shared" si="12"/>
        <v>1</v>
      </c>
      <c r="K160" s="526">
        <f t="shared" si="13"/>
        <v>0</v>
      </c>
      <c r="L160" s="526">
        <f t="shared" si="14"/>
        <v>1</v>
      </c>
      <c r="M160" s="526">
        <f t="shared" si="15"/>
        <v>0</v>
      </c>
      <c r="N160" s="499" t="s">
        <v>2560</v>
      </c>
      <c r="O160" s="320" t="s">
        <v>344</v>
      </c>
      <c r="P160" s="321"/>
      <c r="Q160" s="255"/>
    </row>
    <row r="161" spans="2:17" s="271" customFormat="1" ht="14.65" thickBot="1">
      <c r="B161" s="289" t="s">
        <v>2561</v>
      </c>
      <c r="C161" s="273" t="s">
        <v>2153</v>
      </c>
      <c r="D161" s="274" t="s">
        <v>2559</v>
      </c>
      <c r="E161" s="274">
        <v>80</v>
      </c>
      <c r="F161" s="275"/>
      <c r="G161" s="637" t="s">
        <v>342</v>
      </c>
      <c r="H161" s="637" t="s">
        <v>342</v>
      </c>
      <c r="I161" s="637" t="s">
        <v>97</v>
      </c>
      <c r="J161" s="526">
        <f t="shared" si="12"/>
        <v>1</v>
      </c>
      <c r="K161" s="526">
        <f t="shared" si="13"/>
        <v>0</v>
      </c>
      <c r="L161" s="526">
        <f t="shared" si="14"/>
        <v>1</v>
      </c>
      <c r="M161" s="526">
        <f t="shared" si="15"/>
        <v>0</v>
      </c>
      <c r="N161" s="109" t="s">
        <v>2562</v>
      </c>
      <c r="O161" s="306" t="s">
        <v>2525</v>
      </c>
      <c r="P161" s="293"/>
      <c r="Q161" s="277" t="s">
        <v>301</v>
      </c>
    </row>
    <row r="162" spans="2:17" s="271" customFormat="1" ht="14.65" hidden="1" thickBot="1">
      <c r="B162" s="280" t="s">
        <v>2563</v>
      </c>
      <c r="C162" s="281" t="s">
        <v>2153</v>
      </c>
      <c r="D162" s="282" t="s">
        <v>2559</v>
      </c>
      <c r="E162" s="282" t="s">
        <v>1285</v>
      </c>
      <c r="F162" s="297"/>
      <c r="G162" s="637"/>
      <c r="H162" s="637"/>
      <c r="I162" s="637"/>
      <c r="J162" s="526">
        <f t="shared" si="12"/>
        <v>0</v>
      </c>
      <c r="K162" s="526">
        <f t="shared" si="13"/>
        <v>0</v>
      </c>
      <c r="L162" s="526">
        <f t="shared" si="14"/>
        <v>0</v>
      </c>
      <c r="M162" s="526">
        <f t="shared" si="15"/>
        <v>0</v>
      </c>
      <c r="N162" s="503" t="s">
        <v>2564</v>
      </c>
      <c r="O162" s="285" t="s">
        <v>230</v>
      </c>
      <c r="P162" s="286"/>
      <c r="Q162" s="286"/>
    </row>
    <row r="163" spans="2:17" s="271" customFormat="1" ht="14.65" thickBot="1">
      <c r="B163" s="307" t="s">
        <v>2565</v>
      </c>
      <c r="C163" s="267" t="s">
        <v>2153</v>
      </c>
      <c r="D163" s="268" t="s">
        <v>2566</v>
      </c>
      <c r="E163" s="268" t="s">
        <v>2567</v>
      </c>
      <c r="F163" s="269" t="s">
        <v>2568</v>
      </c>
      <c r="G163" s="636" t="s">
        <v>342</v>
      </c>
      <c r="H163" s="636" t="s">
        <v>342</v>
      </c>
      <c r="I163" s="636" t="s">
        <v>97</v>
      </c>
      <c r="J163" s="526">
        <f t="shared" si="12"/>
        <v>1</v>
      </c>
      <c r="K163" s="526">
        <f t="shared" si="13"/>
        <v>0</v>
      </c>
      <c r="L163" s="526">
        <f t="shared" si="14"/>
        <v>1</v>
      </c>
      <c r="M163" s="526">
        <f t="shared" si="15"/>
        <v>0</v>
      </c>
      <c r="N163" s="499" t="s">
        <v>2569</v>
      </c>
      <c r="O163" s="320" t="s">
        <v>1166</v>
      </c>
      <c r="P163" s="321"/>
      <c r="Q163" s="255"/>
    </row>
    <row r="164" spans="2:17" s="271" customFormat="1" ht="14.65" thickBot="1">
      <c r="B164" s="289" t="s">
        <v>2570</v>
      </c>
      <c r="C164" s="273" t="s">
        <v>2153</v>
      </c>
      <c r="D164" s="274" t="s">
        <v>2566</v>
      </c>
      <c r="E164" s="274" t="s">
        <v>2567</v>
      </c>
      <c r="F164" s="278" t="s">
        <v>2568</v>
      </c>
      <c r="G164" s="637" t="s">
        <v>342</v>
      </c>
      <c r="H164" s="637" t="s">
        <v>342</v>
      </c>
      <c r="I164" s="637" t="s">
        <v>97</v>
      </c>
      <c r="J164" s="526">
        <f t="shared" si="12"/>
        <v>1</v>
      </c>
      <c r="K164" s="526">
        <f t="shared" si="13"/>
        <v>0</v>
      </c>
      <c r="L164" s="526">
        <f t="shared" si="14"/>
        <v>1</v>
      </c>
      <c r="M164" s="526">
        <f t="shared" si="15"/>
        <v>0</v>
      </c>
      <c r="N164" s="109" t="s">
        <v>2571</v>
      </c>
      <c r="O164" s="306" t="s">
        <v>1013</v>
      </c>
      <c r="P164" s="293"/>
      <c r="Q164" s="277"/>
    </row>
    <row r="165" spans="2:17" s="271" customFormat="1" ht="14.65" thickBot="1">
      <c r="B165" s="289" t="s">
        <v>2572</v>
      </c>
      <c r="C165" s="273" t="s">
        <v>2153</v>
      </c>
      <c r="D165" s="274" t="s">
        <v>2566</v>
      </c>
      <c r="E165" s="274" t="s">
        <v>2573</v>
      </c>
      <c r="F165" s="278" t="s">
        <v>2574</v>
      </c>
      <c r="G165" s="637" t="s">
        <v>342</v>
      </c>
      <c r="H165" s="637" t="s">
        <v>342</v>
      </c>
      <c r="I165" s="637" t="s">
        <v>97</v>
      </c>
      <c r="J165" s="526">
        <f t="shared" si="12"/>
        <v>1</v>
      </c>
      <c r="K165" s="526">
        <f t="shared" si="13"/>
        <v>0</v>
      </c>
      <c r="L165" s="526">
        <f t="shared" si="14"/>
        <v>1</v>
      </c>
      <c r="M165" s="526">
        <f t="shared" si="15"/>
        <v>0</v>
      </c>
      <c r="N165" s="109" t="s">
        <v>2575</v>
      </c>
      <c r="O165" s="306" t="s">
        <v>1166</v>
      </c>
      <c r="P165" s="293"/>
      <c r="Q165" s="277"/>
    </row>
    <row r="166" spans="2:17" s="271" customFormat="1" ht="14.65" thickBot="1">
      <c r="B166" s="289" t="s">
        <v>2576</v>
      </c>
      <c r="C166" s="273" t="s">
        <v>2153</v>
      </c>
      <c r="D166" s="274" t="s">
        <v>2566</v>
      </c>
      <c r="E166" s="274" t="s">
        <v>2573</v>
      </c>
      <c r="F166" s="278" t="s">
        <v>2574</v>
      </c>
      <c r="G166" s="637" t="s">
        <v>342</v>
      </c>
      <c r="H166" s="637" t="s">
        <v>342</v>
      </c>
      <c r="I166" s="637" t="s">
        <v>97</v>
      </c>
      <c r="J166" s="526">
        <f t="shared" si="12"/>
        <v>1</v>
      </c>
      <c r="K166" s="526">
        <f t="shared" si="13"/>
        <v>0</v>
      </c>
      <c r="L166" s="526">
        <f t="shared" si="14"/>
        <v>1</v>
      </c>
      <c r="M166" s="526">
        <f t="shared" si="15"/>
        <v>0</v>
      </c>
      <c r="N166" s="109" t="s">
        <v>2577</v>
      </c>
      <c r="O166" s="306" t="s">
        <v>2578</v>
      </c>
      <c r="P166" s="293"/>
      <c r="Q166" s="277"/>
    </row>
    <row r="167" spans="2:17" s="271" customFormat="1" ht="14.65" thickBot="1">
      <c r="B167" s="289" t="s">
        <v>2579</v>
      </c>
      <c r="C167" s="273" t="s">
        <v>2153</v>
      </c>
      <c r="D167" s="274" t="s">
        <v>2566</v>
      </c>
      <c r="E167" s="274">
        <v>84</v>
      </c>
      <c r="F167" s="278" t="s">
        <v>2580</v>
      </c>
      <c r="G167" s="637" t="s">
        <v>342</v>
      </c>
      <c r="H167" s="637" t="s">
        <v>342</v>
      </c>
      <c r="I167" s="637" t="s">
        <v>97</v>
      </c>
      <c r="J167" s="526">
        <f t="shared" si="12"/>
        <v>1</v>
      </c>
      <c r="K167" s="526">
        <f t="shared" si="13"/>
        <v>0</v>
      </c>
      <c r="L167" s="526">
        <f t="shared" si="14"/>
        <v>1</v>
      </c>
      <c r="M167" s="526">
        <f t="shared" si="15"/>
        <v>0</v>
      </c>
      <c r="N167" s="109" t="s">
        <v>2581</v>
      </c>
      <c r="O167" s="306" t="s">
        <v>2507</v>
      </c>
      <c r="P167" s="293"/>
      <c r="Q167" s="277" t="s">
        <v>301</v>
      </c>
    </row>
    <row r="168" spans="2:17" s="271" customFormat="1" ht="14.65" thickBot="1">
      <c r="B168" s="289" t="s">
        <v>2582</v>
      </c>
      <c r="C168" s="273" t="s">
        <v>2153</v>
      </c>
      <c r="D168" s="274" t="s">
        <v>2566</v>
      </c>
      <c r="E168" s="274">
        <v>84</v>
      </c>
      <c r="F168" s="278" t="s">
        <v>2580</v>
      </c>
      <c r="G168" s="637" t="s">
        <v>342</v>
      </c>
      <c r="H168" s="637" t="s">
        <v>342</v>
      </c>
      <c r="I168" s="637" t="s">
        <v>97</v>
      </c>
      <c r="J168" s="526">
        <f t="shared" si="12"/>
        <v>1</v>
      </c>
      <c r="K168" s="526">
        <f t="shared" si="13"/>
        <v>0</v>
      </c>
      <c r="L168" s="526">
        <f t="shared" si="14"/>
        <v>1</v>
      </c>
      <c r="M168" s="526">
        <f t="shared" si="15"/>
        <v>0</v>
      </c>
      <c r="N168" s="109" t="s">
        <v>2583</v>
      </c>
      <c r="O168" s="276" t="s">
        <v>2578</v>
      </c>
      <c r="P168" s="277"/>
      <c r="Q168" s="277" t="s">
        <v>301</v>
      </c>
    </row>
    <row r="169" spans="2:17" s="271" customFormat="1" ht="14.65" thickBot="1">
      <c r="B169" s="296" t="s">
        <v>2584</v>
      </c>
      <c r="C169" s="281" t="s">
        <v>2153</v>
      </c>
      <c r="D169" s="282" t="s">
        <v>2566</v>
      </c>
      <c r="E169" s="282">
        <v>85</v>
      </c>
      <c r="F169" s="297"/>
      <c r="G169" s="637" t="s">
        <v>342</v>
      </c>
      <c r="H169" s="637" t="s">
        <v>342</v>
      </c>
      <c r="I169" s="637" t="s">
        <v>97</v>
      </c>
      <c r="J169" s="526">
        <f t="shared" si="12"/>
        <v>1</v>
      </c>
      <c r="K169" s="526">
        <f t="shared" si="13"/>
        <v>0</v>
      </c>
      <c r="L169" s="526">
        <f t="shared" si="14"/>
        <v>1</v>
      </c>
      <c r="M169" s="526">
        <f t="shared" si="15"/>
        <v>0</v>
      </c>
      <c r="N169" s="503" t="s">
        <v>2585</v>
      </c>
      <c r="O169" s="285" t="s">
        <v>1013</v>
      </c>
      <c r="P169" s="286"/>
      <c r="Q169" s="286" t="s">
        <v>301</v>
      </c>
    </row>
    <row r="170" spans="2:17" s="271" customFormat="1" ht="14.65" thickBot="1">
      <c r="B170" s="266" t="s">
        <v>2586</v>
      </c>
      <c r="C170" s="267" t="s">
        <v>2153</v>
      </c>
      <c r="D170" s="268" t="s">
        <v>2587</v>
      </c>
      <c r="E170" s="268" t="s">
        <v>2588</v>
      </c>
      <c r="F170" s="269" t="s">
        <v>1300</v>
      </c>
      <c r="G170" s="636" t="s">
        <v>342</v>
      </c>
      <c r="H170" s="636" t="s">
        <v>342</v>
      </c>
      <c r="I170" s="636" t="s">
        <v>97</v>
      </c>
      <c r="J170" s="526">
        <f t="shared" si="12"/>
        <v>1</v>
      </c>
      <c r="K170" s="526">
        <f t="shared" si="13"/>
        <v>0</v>
      </c>
      <c r="L170" s="526">
        <f t="shared" si="14"/>
        <v>1</v>
      </c>
      <c r="M170" s="526">
        <f t="shared" si="15"/>
        <v>0</v>
      </c>
      <c r="N170" s="499" t="s">
        <v>2589</v>
      </c>
      <c r="O170" s="320" t="s">
        <v>344</v>
      </c>
      <c r="P170" s="321"/>
      <c r="Q170" s="255"/>
    </row>
    <row r="171" spans="2:17" s="271" customFormat="1" ht="14.65" thickBot="1">
      <c r="B171" s="272" t="s">
        <v>2590</v>
      </c>
      <c r="C171" s="273" t="s">
        <v>2153</v>
      </c>
      <c r="D171" s="274" t="s">
        <v>2587</v>
      </c>
      <c r="E171" s="274" t="s">
        <v>2591</v>
      </c>
      <c r="F171" s="278" t="s">
        <v>2592</v>
      </c>
      <c r="G171" s="637" t="s">
        <v>342</v>
      </c>
      <c r="H171" s="637" t="s">
        <v>342</v>
      </c>
      <c r="I171" s="637" t="s">
        <v>97</v>
      </c>
      <c r="J171" s="526">
        <f t="shared" si="12"/>
        <v>1</v>
      </c>
      <c r="K171" s="526">
        <f t="shared" si="13"/>
        <v>0</v>
      </c>
      <c r="L171" s="526">
        <f t="shared" si="14"/>
        <v>1</v>
      </c>
      <c r="M171" s="526">
        <f t="shared" si="15"/>
        <v>0</v>
      </c>
      <c r="N171" s="109" t="s">
        <v>2593</v>
      </c>
      <c r="O171" s="306" t="s">
        <v>283</v>
      </c>
      <c r="P171" s="293"/>
      <c r="Q171" s="277"/>
    </row>
    <row r="172" spans="2:17" s="271" customFormat="1" ht="14.65" thickBot="1">
      <c r="B172" s="272" t="s">
        <v>2594</v>
      </c>
      <c r="C172" s="273" t="s">
        <v>2153</v>
      </c>
      <c r="D172" s="274" t="s">
        <v>2587</v>
      </c>
      <c r="E172" s="274" t="s">
        <v>2591</v>
      </c>
      <c r="F172" s="278" t="s">
        <v>2592</v>
      </c>
      <c r="G172" s="637" t="s">
        <v>342</v>
      </c>
      <c r="H172" s="637" t="s">
        <v>342</v>
      </c>
      <c r="I172" s="637" t="s">
        <v>97</v>
      </c>
      <c r="J172" s="526">
        <f t="shared" si="12"/>
        <v>1</v>
      </c>
      <c r="K172" s="526">
        <f t="shared" si="13"/>
        <v>0</v>
      </c>
      <c r="L172" s="526">
        <f t="shared" si="14"/>
        <v>1</v>
      </c>
      <c r="M172" s="526">
        <f t="shared" si="15"/>
        <v>0</v>
      </c>
      <c r="N172" s="109" t="s">
        <v>2595</v>
      </c>
      <c r="O172" s="276" t="s">
        <v>283</v>
      </c>
      <c r="P172" s="277"/>
      <c r="Q172" s="277"/>
    </row>
    <row r="173" spans="2:17" s="271" customFormat="1" ht="14.65" thickBot="1">
      <c r="B173" s="272" t="s">
        <v>2596</v>
      </c>
      <c r="C173" s="273" t="s">
        <v>2153</v>
      </c>
      <c r="D173" s="274" t="s">
        <v>2587</v>
      </c>
      <c r="E173" s="274" t="s">
        <v>2597</v>
      </c>
      <c r="F173" s="278" t="s">
        <v>2598</v>
      </c>
      <c r="G173" s="637" t="s">
        <v>342</v>
      </c>
      <c r="H173" s="637" t="s">
        <v>342</v>
      </c>
      <c r="I173" s="637" t="s">
        <v>97</v>
      </c>
      <c r="J173" s="526">
        <f t="shared" si="12"/>
        <v>1</v>
      </c>
      <c r="K173" s="526">
        <f t="shared" si="13"/>
        <v>0</v>
      </c>
      <c r="L173" s="526">
        <f t="shared" si="14"/>
        <v>1</v>
      </c>
      <c r="M173" s="526">
        <f t="shared" si="15"/>
        <v>0</v>
      </c>
      <c r="N173" s="109" t="s">
        <v>2599</v>
      </c>
      <c r="O173" s="276" t="s">
        <v>283</v>
      </c>
      <c r="P173" s="277"/>
      <c r="Q173" s="277"/>
    </row>
    <row r="174" spans="2:17" s="271" customFormat="1" ht="14.65" thickBot="1">
      <c r="B174" s="272" t="s">
        <v>2600</v>
      </c>
      <c r="C174" s="273" t="s">
        <v>2153</v>
      </c>
      <c r="D174" s="274" t="s">
        <v>2587</v>
      </c>
      <c r="E174" s="274" t="s">
        <v>2597</v>
      </c>
      <c r="F174" s="278" t="s">
        <v>2598</v>
      </c>
      <c r="G174" s="637" t="s">
        <v>342</v>
      </c>
      <c r="H174" s="637" t="s">
        <v>342</v>
      </c>
      <c r="I174" s="637" t="s">
        <v>97</v>
      </c>
      <c r="J174" s="526">
        <f t="shared" si="12"/>
        <v>1</v>
      </c>
      <c r="K174" s="526">
        <f t="shared" si="13"/>
        <v>0</v>
      </c>
      <c r="L174" s="526">
        <f t="shared" si="14"/>
        <v>1</v>
      </c>
      <c r="M174" s="526">
        <f t="shared" si="15"/>
        <v>0</v>
      </c>
      <c r="N174" s="109" t="s">
        <v>2601</v>
      </c>
      <c r="O174" s="276" t="s">
        <v>344</v>
      </c>
      <c r="P174" s="277"/>
      <c r="Q174" s="277"/>
    </row>
    <row r="175" spans="2:17" s="271" customFormat="1" ht="14.65" thickBot="1">
      <c r="B175" s="272" t="s">
        <v>2602</v>
      </c>
      <c r="C175" s="273" t="s">
        <v>2153</v>
      </c>
      <c r="D175" s="274" t="s">
        <v>2587</v>
      </c>
      <c r="E175" s="274" t="s">
        <v>2603</v>
      </c>
      <c r="F175" s="275"/>
      <c r="G175" s="637" t="s">
        <v>342</v>
      </c>
      <c r="H175" s="637" t="s">
        <v>342</v>
      </c>
      <c r="I175" s="637" t="s">
        <v>97</v>
      </c>
      <c r="J175" s="526">
        <f t="shared" si="12"/>
        <v>1</v>
      </c>
      <c r="K175" s="526">
        <f t="shared" si="13"/>
        <v>0</v>
      </c>
      <c r="L175" s="526">
        <f t="shared" si="14"/>
        <v>1</v>
      </c>
      <c r="M175" s="526">
        <f t="shared" si="15"/>
        <v>0</v>
      </c>
      <c r="N175" s="109" t="s">
        <v>2604</v>
      </c>
      <c r="O175" s="276" t="s">
        <v>283</v>
      </c>
      <c r="P175" s="277"/>
      <c r="Q175" s="277"/>
    </row>
    <row r="176" spans="2:17" s="271" customFormat="1" ht="14.65" thickBot="1">
      <c r="B176" s="272" t="s">
        <v>2605</v>
      </c>
      <c r="C176" s="273" t="s">
        <v>2153</v>
      </c>
      <c r="D176" s="274" t="s">
        <v>2587</v>
      </c>
      <c r="E176" s="274" t="s">
        <v>2606</v>
      </c>
      <c r="F176" s="278" t="s">
        <v>2607</v>
      </c>
      <c r="G176" s="637" t="s">
        <v>342</v>
      </c>
      <c r="H176" s="637" t="s">
        <v>342</v>
      </c>
      <c r="I176" s="637" t="s">
        <v>97</v>
      </c>
      <c r="J176" s="526">
        <f t="shared" si="12"/>
        <v>1</v>
      </c>
      <c r="K176" s="526">
        <f t="shared" si="13"/>
        <v>0</v>
      </c>
      <c r="L176" s="526">
        <f t="shared" si="14"/>
        <v>1</v>
      </c>
      <c r="M176" s="526">
        <f t="shared" si="15"/>
        <v>0</v>
      </c>
      <c r="N176" s="109" t="s">
        <v>2608</v>
      </c>
      <c r="O176" s="276" t="s">
        <v>283</v>
      </c>
      <c r="P176" s="277"/>
      <c r="Q176" s="277"/>
    </row>
    <row r="177" spans="2:17" s="271" customFormat="1" ht="14.65" thickBot="1">
      <c r="B177" s="289" t="s">
        <v>2609</v>
      </c>
      <c r="C177" s="273" t="s">
        <v>2153</v>
      </c>
      <c r="D177" s="274" t="s">
        <v>2587</v>
      </c>
      <c r="E177" s="274">
        <v>89</v>
      </c>
      <c r="F177" s="275"/>
      <c r="G177" s="637" t="s">
        <v>342</v>
      </c>
      <c r="H177" s="637" t="s">
        <v>342</v>
      </c>
      <c r="I177" s="637" t="s">
        <v>97</v>
      </c>
      <c r="J177" s="526">
        <f t="shared" si="12"/>
        <v>1</v>
      </c>
      <c r="K177" s="526">
        <f t="shared" si="13"/>
        <v>0</v>
      </c>
      <c r="L177" s="526">
        <f t="shared" si="14"/>
        <v>1</v>
      </c>
      <c r="M177" s="526">
        <f t="shared" si="15"/>
        <v>0</v>
      </c>
      <c r="N177" s="109" t="s">
        <v>2610</v>
      </c>
      <c r="O177" s="276" t="s">
        <v>283</v>
      </c>
      <c r="P177" s="277"/>
      <c r="Q177" s="277" t="s">
        <v>301</v>
      </c>
    </row>
    <row r="178" spans="2:17" s="271" customFormat="1" ht="14.65" thickBot="1">
      <c r="B178" s="289" t="s">
        <v>2611</v>
      </c>
      <c r="C178" s="273" t="s">
        <v>2153</v>
      </c>
      <c r="D178" s="274" t="s">
        <v>2587</v>
      </c>
      <c r="E178" s="274">
        <v>89</v>
      </c>
      <c r="F178" s="275"/>
      <c r="G178" s="637" t="s">
        <v>342</v>
      </c>
      <c r="H178" s="637" t="s">
        <v>342</v>
      </c>
      <c r="I178" s="637" t="s">
        <v>97</v>
      </c>
      <c r="J178" s="526">
        <f t="shared" si="12"/>
        <v>1</v>
      </c>
      <c r="K178" s="526">
        <f t="shared" si="13"/>
        <v>0</v>
      </c>
      <c r="L178" s="526">
        <f t="shared" si="14"/>
        <v>1</v>
      </c>
      <c r="M178" s="526">
        <f t="shared" si="15"/>
        <v>0</v>
      </c>
      <c r="N178" s="109" t="s">
        <v>2612</v>
      </c>
      <c r="O178" s="276" t="s">
        <v>283</v>
      </c>
      <c r="P178" s="277"/>
      <c r="Q178" s="277" t="s">
        <v>301</v>
      </c>
    </row>
    <row r="179" spans="2:17" s="271" customFormat="1" ht="14.65" thickBot="1">
      <c r="B179" s="289" t="s">
        <v>2613</v>
      </c>
      <c r="C179" s="273" t="s">
        <v>2153</v>
      </c>
      <c r="D179" s="274" t="s">
        <v>2587</v>
      </c>
      <c r="E179" s="274">
        <v>90</v>
      </c>
      <c r="F179" s="275"/>
      <c r="G179" s="637" t="s">
        <v>342</v>
      </c>
      <c r="H179" s="637" t="s">
        <v>342</v>
      </c>
      <c r="I179" s="637" t="s">
        <v>97</v>
      </c>
      <c r="J179" s="526">
        <f t="shared" si="12"/>
        <v>1</v>
      </c>
      <c r="K179" s="526">
        <f t="shared" si="13"/>
        <v>0</v>
      </c>
      <c r="L179" s="526">
        <f t="shared" si="14"/>
        <v>1</v>
      </c>
      <c r="M179" s="526">
        <f t="shared" si="15"/>
        <v>0</v>
      </c>
      <c r="N179" s="109" t="s">
        <v>2614</v>
      </c>
      <c r="O179" s="276" t="s">
        <v>344</v>
      </c>
      <c r="P179" s="277"/>
      <c r="Q179" s="277" t="s">
        <v>301</v>
      </c>
    </row>
    <row r="180" spans="2:17" s="271" customFormat="1" ht="14.65" hidden="1" thickBot="1">
      <c r="B180" s="289" t="s">
        <v>2615</v>
      </c>
      <c r="C180" s="290" t="s">
        <v>2153</v>
      </c>
      <c r="D180" s="291" t="s">
        <v>2587</v>
      </c>
      <c r="E180" s="291" t="s">
        <v>1306</v>
      </c>
      <c r="F180" s="292"/>
      <c r="G180" s="637"/>
      <c r="H180" s="637"/>
      <c r="I180" s="637"/>
      <c r="J180" s="526">
        <f t="shared" si="12"/>
        <v>0</v>
      </c>
      <c r="K180" s="526">
        <f t="shared" si="13"/>
        <v>0</v>
      </c>
      <c r="L180" s="526">
        <f t="shared" si="14"/>
        <v>0</v>
      </c>
      <c r="M180" s="526">
        <f t="shared" si="15"/>
        <v>0</v>
      </c>
      <c r="N180" s="503" t="s">
        <v>2616</v>
      </c>
      <c r="O180" s="306" t="s">
        <v>230</v>
      </c>
      <c r="P180" s="293"/>
      <c r="Q180" s="293" t="s">
        <v>301</v>
      </c>
    </row>
    <row r="181" spans="2:17" s="271" customFormat="1" ht="14.65" thickBot="1">
      <c r="B181" s="296" t="s">
        <v>2617</v>
      </c>
      <c r="C181" s="281" t="s">
        <v>2153</v>
      </c>
      <c r="D181" s="282" t="s">
        <v>2587</v>
      </c>
      <c r="E181" s="282" t="s">
        <v>2618</v>
      </c>
      <c r="F181" s="297"/>
      <c r="G181" s="637" t="s">
        <v>342</v>
      </c>
      <c r="H181" s="637" t="s">
        <v>342</v>
      </c>
      <c r="I181" s="637" t="s">
        <v>97</v>
      </c>
      <c r="J181" s="526">
        <f t="shared" si="12"/>
        <v>1</v>
      </c>
      <c r="K181" s="526">
        <f t="shared" si="13"/>
        <v>0</v>
      </c>
      <c r="L181" s="526">
        <f t="shared" si="14"/>
        <v>1</v>
      </c>
      <c r="M181" s="526">
        <f t="shared" si="15"/>
        <v>0</v>
      </c>
      <c r="N181" s="109" t="s">
        <v>2619</v>
      </c>
      <c r="O181" s="285" t="s">
        <v>283</v>
      </c>
      <c r="P181" s="286"/>
      <c r="Q181" s="286" t="s">
        <v>301</v>
      </c>
    </row>
    <row r="182" spans="2:17" s="271" customFormat="1" ht="14.65" thickBot="1">
      <c r="B182" s="266" t="s">
        <v>2620</v>
      </c>
      <c r="C182" s="267" t="s">
        <v>2153</v>
      </c>
      <c r="D182" s="268" t="s">
        <v>2621</v>
      </c>
      <c r="E182" s="268" t="s">
        <v>2622</v>
      </c>
      <c r="F182" s="269" t="s">
        <v>2623</v>
      </c>
      <c r="G182" s="636" t="s">
        <v>342</v>
      </c>
      <c r="H182" s="636" t="s">
        <v>342</v>
      </c>
      <c r="I182" s="636" t="s">
        <v>97</v>
      </c>
      <c r="J182" s="526">
        <f t="shared" si="12"/>
        <v>1</v>
      </c>
      <c r="K182" s="526">
        <f t="shared" si="13"/>
        <v>0</v>
      </c>
      <c r="L182" s="526">
        <f t="shared" si="14"/>
        <v>1</v>
      </c>
      <c r="M182" s="526">
        <f t="shared" si="15"/>
        <v>0</v>
      </c>
      <c r="N182" s="499" t="s">
        <v>2624</v>
      </c>
      <c r="O182" s="294" t="s">
        <v>344</v>
      </c>
      <c r="P182" s="255"/>
      <c r="Q182" s="255"/>
    </row>
    <row r="183" spans="2:17" s="271" customFormat="1" ht="14.65" thickBot="1">
      <c r="B183" s="272" t="s">
        <v>2625</v>
      </c>
      <c r="C183" s="273" t="s">
        <v>2153</v>
      </c>
      <c r="D183" s="274" t="s">
        <v>2621</v>
      </c>
      <c r="E183" s="274" t="s">
        <v>2626</v>
      </c>
      <c r="F183" s="275"/>
      <c r="G183" s="637" t="s">
        <v>342</v>
      </c>
      <c r="H183" s="637" t="s">
        <v>342</v>
      </c>
      <c r="I183" s="637" t="s">
        <v>97</v>
      </c>
      <c r="J183" s="526">
        <f t="shared" si="12"/>
        <v>1</v>
      </c>
      <c r="K183" s="526">
        <f t="shared" si="13"/>
        <v>0</v>
      </c>
      <c r="L183" s="526">
        <f t="shared" si="14"/>
        <v>1</v>
      </c>
      <c r="M183" s="526">
        <f t="shared" si="15"/>
        <v>0</v>
      </c>
      <c r="N183" s="109" t="s">
        <v>2627</v>
      </c>
      <c r="O183" s="276" t="s">
        <v>344</v>
      </c>
      <c r="P183" s="277"/>
      <c r="Q183" s="277"/>
    </row>
    <row r="184" spans="2:17" s="309" customFormat="1" ht="14.65" thickBot="1">
      <c r="B184" s="289" t="s">
        <v>2628</v>
      </c>
      <c r="C184" s="273" t="s">
        <v>2153</v>
      </c>
      <c r="D184" s="274" t="s">
        <v>2621</v>
      </c>
      <c r="E184" s="274" t="s">
        <v>2626</v>
      </c>
      <c r="F184" s="275"/>
      <c r="G184" s="637" t="s">
        <v>342</v>
      </c>
      <c r="H184" s="637" t="s">
        <v>342</v>
      </c>
      <c r="I184" s="637" t="s">
        <v>97</v>
      </c>
      <c r="J184" s="526">
        <f t="shared" si="12"/>
        <v>1</v>
      </c>
      <c r="K184" s="526">
        <f t="shared" si="13"/>
        <v>0</v>
      </c>
      <c r="L184" s="526">
        <f t="shared" si="14"/>
        <v>1</v>
      </c>
      <c r="M184" s="526">
        <f t="shared" si="15"/>
        <v>0</v>
      </c>
      <c r="N184" s="109" t="s">
        <v>2629</v>
      </c>
      <c r="O184" s="276" t="s">
        <v>2525</v>
      </c>
      <c r="P184" s="277"/>
      <c r="Q184" s="277"/>
    </row>
    <row r="185" spans="2:17" s="271" customFormat="1" ht="14.65" hidden="1" thickBot="1">
      <c r="B185" s="280" t="s">
        <v>2630</v>
      </c>
      <c r="C185" s="281" t="s">
        <v>2153</v>
      </c>
      <c r="D185" s="282" t="s">
        <v>2621</v>
      </c>
      <c r="E185" s="282">
        <v>94</v>
      </c>
      <c r="F185" s="297"/>
      <c r="G185" s="637"/>
      <c r="H185" s="637"/>
      <c r="I185" s="637"/>
      <c r="J185" s="526">
        <f t="shared" si="12"/>
        <v>0</v>
      </c>
      <c r="K185" s="526">
        <f t="shared" si="13"/>
        <v>0</v>
      </c>
      <c r="L185" s="526">
        <f t="shared" si="14"/>
        <v>0</v>
      </c>
      <c r="M185" s="526">
        <f t="shared" si="15"/>
        <v>0</v>
      </c>
      <c r="N185" s="503" t="s">
        <v>2631</v>
      </c>
      <c r="O185" s="189" t="s">
        <v>226</v>
      </c>
      <c r="P185" s="191"/>
      <c r="Q185" s="286"/>
    </row>
    <row r="186" spans="2:17" s="271" customFormat="1" ht="14.65" thickBot="1">
      <c r="B186" s="312" t="s">
        <v>2632</v>
      </c>
      <c r="C186" s="322" t="s">
        <v>2153</v>
      </c>
      <c r="D186" s="323" t="s">
        <v>2633</v>
      </c>
      <c r="E186" s="323" t="s">
        <v>2634</v>
      </c>
      <c r="F186" s="324" t="s">
        <v>2635</v>
      </c>
      <c r="G186" s="636" t="s">
        <v>342</v>
      </c>
      <c r="H186" s="636" t="s">
        <v>342</v>
      </c>
      <c r="I186" s="636" t="s">
        <v>97</v>
      </c>
      <c r="J186" s="526">
        <f t="shared" si="12"/>
        <v>1</v>
      </c>
      <c r="K186" s="526">
        <f t="shared" si="13"/>
        <v>0</v>
      </c>
      <c r="L186" s="526">
        <f t="shared" si="14"/>
        <v>1</v>
      </c>
      <c r="M186" s="526">
        <f t="shared" si="15"/>
        <v>0</v>
      </c>
      <c r="N186" s="503" t="s">
        <v>2636</v>
      </c>
      <c r="O186" s="325" t="s">
        <v>344</v>
      </c>
      <c r="P186" s="326"/>
      <c r="Q186" s="317"/>
    </row>
    <row r="187" spans="2:17" s="271" customFormat="1" ht="14.65" thickBot="1">
      <c r="B187" s="272" t="s">
        <v>2637</v>
      </c>
      <c r="C187" s="273" t="s">
        <v>2153</v>
      </c>
      <c r="D187" s="274" t="s">
        <v>2633</v>
      </c>
      <c r="E187" s="274" t="s">
        <v>2638</v>
      </c>
      <c r="F187" s="278" t="s">
        <v>2639</v>
      </c>
      <c r="G187" s="637" t="s">
        <v>342</v>
      </c>
      <c r="H187" s="637" t="s">
        <v>342</v>
      </c>
      <c r="I187" s="637" t="s">
        <v>97</v>
      </c>
      <c r="J187" s="526">
        <f t="shared" si="12"/>
        <v>1</v>
      </c>
      <c r="K187" s="526">
        <f t="shared" si="13"/>
        <v>0</v>
      </c>
      <c r="L187" s="526">
        <f t="shared" si="14"/>
        <v>1</v>
      </c>
      <c r="M187" s="526">
        <f t="shared" si="15"/>
        <v>0</v>
      </c>
      <c r="N187" s="109" t="s">
        <v>2640</v>
      </c>
      <c r="O187" s="276" t="s">
        <v>344</v>
      </c>
      <c r="P187" s="277"/>
      <c r="Q187" s="277"/>
    </row>
    <row r="188" spans="2:17" s="271" customFormat="1" ht="14.65" hidden="1" thickBot="1">
      <c r="B188" s="272" t="s">
        <v>2641</v>
      </c>
      <c r="C188" s="273" t="s">
        <v>2153</v>
      </c>
      <c r="D188" s="274" t="s">
        <v>2633</v>
      </c>
      <c r="E188" s="274" t="s">
        <v>2642</v>
      </c>
      <c r="F188" s="278" t="s">
        <v>2643</v>
      </c>
      <c r="G188" s="637"/>
      <c r="H188" s="637"/>
      <c r="I188" s="637"/>
      <c r="J188" s="526">
        <f t="shared" si="12"/>
        <v>0</v>
      </c>
      <c r="K188" s="526">
        <f t="shared" si="13"/>
        <v>0</v>
      </c>
      <c r="L188" s="526">
        <f t="shared" si="14"/>
        <v>0</v>
      </c>
      <c r="M188" s="526">
        <f t="shared" si="15"/>
        <v>0</v>
      </c>
      <c r="N188" s="109" t="s">
        <v>2644</v>
      </c>
      <c r="O188" s="276" t="s">
        <v>230</v>
      </c>
      <c r="P188" s="277" t="s">
        <v>231</v>
      </c>
      <c r="Q188" s="277"/>
    </row>
    <row r="189" spans="2:17" s="271" customFormat="1" ht="14.65" thickBot="1">
      <c r="B189" s="289" t="s">
        <v>2645</v>
      </c>
      <c r="C189" s="273" t="s">
        <v>2153</v>
      </c>
      <c r="D189" s="274" t="s">
        <v>2633</v>
      </c>
      <c r="E189" s="274">
        <v>98</v>
      </c>
      <c r="F189" s="275"/>
      <c r="G189" s="637" t="s">
        <v>342</v>
      </c>
      <c r="H189" s="637" t="s">
        <v>342</v>
      </c>
      <c r="I189" s="637" t="s">
        <v>97</v>
      </c>
      <c r="J189" s="526">
        <f t="shared" si="12"/>
        <v>1</v>
      </c>
      <c r="K189" s="526">
        <f t="shared" si="13"/>
        <v>0</v>
      </c>
      <c r="L189" s="526">
        <f t="shared" si="14"/>
        <v>1</v>
      </c>
      <c r="M189" s="526">
        <f t="shared" si="15"/>
        <v>0</v>
      </c>
      <c r="N189" s="109" t="s">
        <v>2646</v>
      </c>
      <c r="O189" s="306" t="s">
        <v>2525</v>
      </c>
      <c r="P189" s="293"/>
      <c r="Q189" s="277" t="s">
        <v>301</v>
      </c>
    </row>
    <row r="190" spans="2:17" s="271" customFormat="1" ht="14.65" thickBot="1">
      <c r="B190" s="289" t="s">
        <v>2647</v>
      </c>
      <c r="C190" s="273" t="s">
        <v>2153</v>
      </c>
      <c r="D190" s="274" t="s">
        <v>2633</v>
      </c>
      <c r="E190" s="274">
        <v>98</v>
      </c>
      <c r="F190" s="275"/>
      <c r="G190" s="637" t="s">
        <v>342</v>
      </c>
      <c r="H190" s="637" t="s">
        <v>342</v>
      </c>
      <c r="I190" s="637" t="s">
        <v>97</v>
      </c>
      <c r="J190" s="526">
        <f t="shared" si="12"/>
        <v>1</v>
      </c>
      <c r="K190" s="526">
        <f t="shared" si="13"/>
        <v>0</v>
      </c>
      <c r="L190" s="526">
        <f t="shared" si="14"/>
        <v>1</v>
      </c>
      <c r="M190" s="526">
        <f t="shared" si="15"/>
        <v>0</v>
      </c>
      <c r="N190" s="109" t="s">
        <v>2648</v>
      </c>
      <c r="O190" s="306" t="s">
        <v>2525</v>
      </c>
      <c r="P190" s="293"/>
      <c r="Q190" s="277" t="s">
        <v>301</v>
      </c>
    </row>
    <row r="191" spans="2:17" s="271" customFormat="1" ht="14.65" thickBot="1">
      <c r="B191" s="289" t="s">
        <v>2649</v>
      </c>
      <c r="C191" s="273" t="s">
        <v>2153</v>
      </c>
      <c r="D191" s="274" t="s">
        <v>2633</v>
      </c>
      <c r="E191" s="274">
        <v>99</v>
      </c>
      <c r="F191" s="275"/>
      <c r="G191" s="637" t="s">
        <v>342</v>
      </c>
      <c r="H191" s="637" t="s">
        <v>342</v>
      </c>
      <c r="I191" s="637" t="s">
        <v>97</v>
      </c>
      <c r="J191" s="526">
        <f t="shared" si="12"/>
        <v>1</v>
      </c>
      <c r="K191" s="526">
        <f t="shared" si="13"/>
        <v>0</v>
      </c>
      <c r="L191" s="526">
        <f t="shared" si="14"/>
        <v>1</v>
      </c>
      <c r="M191" s="526">
        <f t="shared" si="15"/>
        <v>0</v>
      </c>
      <c r="N191" s="109" t="s">
        <v>2650</v>
      </c>
      <c r="O191" s="276" t="s">
        <v>344</v>
      </c>
      <c r="P191" s="277"/>
      <c r="Q191" s="277" t="s">
        <v>301</v>
      </c>
    </row>
    <row r="192" spans="2:17" s="271" customFormat="1" ht="14.65" hidden="1" thickBot="1">
      <c r="B192" s="296" t="s">
        <v>2651</v>
      </c>
      <c r="C192" s="281" t="s">
        <v>2153</v>
      </c>
      <c r="D192" s="282" t="s">
        <v>2633</v>
      </c>
      <c r="E192" s="282">
        <v>99</v>
      </c>
      <c r="F192" s="297"/>
      <c r="G192" s="637"/>
      <c r="H192" s="637"/>
      <c r="I192" s="637"/>
      <c r="J192" s="526">
        <f t="shared" si="12"/>
        <v>0</v>
      </c>
      <c r="K192" s="526">
        <f t="shared" si="13"/>
        <v>0</v>
      </c>
      <c r="L192" s="526">
        <f t="shared" si="14"/>
        <v>0</v>
      </c>
      <c r="M192" s="526">
        <f t="shared" si="15"/>
        <v>0</v>
      </c>
      <c r="N192" s="111" t="s">
        <v>2652</v>
      </c>
      <c r="O192" s="285" t="s">
        <v>230</v>
      </c>
      <c r="P192" s="286"/>
      <c r="Q192" s="286" t="s">
        <v>301</v>
      </c>
    </row>
    <row r="193" spans="2:17" s="271" customFormat="1" ht="14.65" thickBot="1">
      <c r="B193" s="307" t="s">
        <v>2653</v>
      </c>
      <c r="C193" s="267" t="s">
        <v>2153</v>
      </c>
      <c r="D193" s="268" t="s">
        <v>2654</v>
      </c>
      <c r="E193" s="268" t="s">
        <v>2655</v>
      </c>
      <c r="F193" s="308"/>
      <c r="G193" s="636" t="s">
        <v>342</v>
      </c>
      <c r="H193" s="636" t="s">
        <v>342</v>
      </c>
      <c r="I193" s="636" t="s">
        <v>97</v>
      </c>
      <c r="J193" s="526">
        <f t="shared" si="12"/>
        <v>1</v>
      </c>
      <c r="K193" s="526">
        <f t="shared" si="13"/>
        <v>0</v>
      </c>
      <c r="L193" s="526">
        <f t="shared" si="14"/>
        <v>1</v>
      </c>
      <c r="M193" s="526">
        <f t="shared" si="15"/>
        <v>0</v>
      </c>
      <c r="N193" s="499" t="s">
        <v>2656</v>
      </c>
      <c r="O193" s="294" t="s">
        <v>1166</v>
      </c>
      <c r="P193" s="255"/>
      <c r="Q193" s="255"/>
    </row>
    <row r="194" spans="2:17" s="271" customFormat="1" ht="14.65" thickBot="1">
      <c r="B194" s="289" t="s">
        <v>2657</v>
      </c>
      <c r="C194" s="273" t="s">
        <v>2153</v>
      </c>
      <c r="D194" s="274" t="s">
        <v>2654</v>
      </c>
      <c r="E194" s="274" t="s">
        <v>2658</v>
      </c>
      <c r="F194" s="278" t="s">
        <v>2659</v>
      </c>
      <c r="G194" s="637" t="s">
        <v>342</v>
      </c>
      <c r="H194" s="637" t="s">
        <v>342</v>
      </c>
      <c r="I194" s="637" t="s">
        <v>97</v>
      </c>
      <c r="J194" s="526">
        <f t="shared" si="12"/>
        <v>1</v>
      </c>
      <c r="K194" s="526">
        <f t="shared" si="13"/>
        <v>0</v>
      </c>
      <c r="L194" s="526">
        <f t="shared" si="14"/>
        <v>1</v>
      </c>
      <c r="M194" s="526">
        <f t="shared" si="15"/>
        <v>0</v>
      </c>
      <c r="N194" s="109" t="s">
        <v>2660</v>
      </c>
      <c r="O194" s="276" t="s">
        <v>2504</v>
      </c>
      <c r="P194" s="277"/>
      <c r="Q194" s="277"/>
    </row>
    <row r="195" spans="2:17" s="271" customFormat="1" ht="14.65" thickBot="1">
      <c r="B195" s="272" t="s">
        <v>2661</v>
      </c>
      <c r="C195" s="273" t="s">
        <v>2153</v>
      </c>
      <c r="D195" s="274" t="s">
        <v>2654</v>
      </c>
      <c r="E195" s="274" t="s">
        <v>2662</v>
      </c>
      <c r="F195" s="278" t="s">
        <v>2659</v>
      </c>
      <c r="G195" s="637" t="s">
        <v>342</v>
      </c>
      <c r="H195" s="637" t="s">
        <v>342</v>
      </c>
      <c r="I195" s="637" t="s">
        <v>97</v>
      </c>
      <c r="J195" s="526">
        <f t="shared" si="12"/>
        <v>1</v>
      </c>
      <c r="K195" s="526">
        <f t="shared" si="13"/>
        <v>0</v>
      </c>
      <c r="L195" s="526">
        <f t="shared" si="14"/>
        <v>1</v>
      </c>
      <c r="M195" s="526">
        <f t="shared" si="15"/>
        <v>0</v>
      </c>
      <c r="N195" s="109" t="s">
        <v>2663</v>
      </c>
      <c r="O195" s="276" t="s">
        <v>283</v>
      </c>
      <c r="P195" s="277"/>
      <c r="Q195" s="277"/>
    </row>
    <row r="196" spans="2:17" s="271" customFormat="1" ht="14.65" thickBot="1">
      <c r="B196" s="272" t="s">
        <v>2664</v>
      </c>
      <c r="C196" s="273" t="s">
        <v>2153</v>
      </c>
      <c r="D196" s="274" t="s">
        <v>2654</v>
      </c>
      <c r="E196" s="274" t="s">
        <v>2662</v>
      </c>
      <c r="F196" s="278" t="s">
        <v>2659</v>
      </c>
      <c r="G196" s="637" t="s">
        <v>342</v>
      </c>
      <c r="H196" s="637" t="s">
        <v>342</v>
      </c>
      <c r="I196" s="637" t="s">
        <v>97</v>
      </c>
      <c r="J196" s="526">
        <f t="shared" si="12"/>
        <v>1</v>
      </c>
      <c r="K196" s="526">
        <f t="shared" si="13"/>
        <v>0</v>
      </c>
      <c r="L196" s="526">
        <f t="shared" si="14"/>
        <v>1</v>
      </c>
      <c r="M196" s="526">
        <f t="shared" si="15"/>
        <v>0</v>
      </c>
      <c r="N196" s="109" t="s">
        <v>2665</v>
      </c>
      <c r="O196" s="276" t="s">
        <v>283</v>
      </c>
      <c r="P196" s="277" t="s">
        <v>231</v>
      </c>
      <c r="Q196" s="277"/>
    </row>
    <row r="197" spans="2:17" s="271" customFormat="1" ht="14.65" thickBot="1">
      <c r="B197" s="272" t="s">
        <v>2666</v>
      </c>
      <c r="C197" s="273" t="s">
        <v>2153</v>
      </c>
      <c r="D197" s="274" t="s">
        <v>2654</v>
      </c>
      <c r="E197" s="274" t="s">
        <v>2667</v>
      </c>
      <c r="F197" s="278" t="s">
        <v>2659</v>
      </c>
      <c r="G197" s="637" t="s">
        <v>342</v>
      </c>
      <c r="H197" s="637" t="s">
        <v>342</v>
      </c>
      <c r="I197" s="637" t="s">
        <v>97</v>
      </c>
      <c r="J197" s="526">
        <f t="shared" si="12"/>
        <v>1</v>
      </c>
      <c r="K197" s="526">
        <f t="shared" si="13"/>
        <v>0</v>
      </c>
      <c r="L197" s="526">
        <f t="shared" si="14"/>
        <v>1</v>
      </c>
      <c r="M197" s="526">
        <f t="shared" si="15"/>
        <v>0</v>
      </c>
      <c r="N197" s="109" t="s">
        <v>2668</v>
      </c>
      <c r="O197" s="276" t="s">
        <v>457</v>
      </c>
      <c r="P197" s="277"/>
      <c r="Q197" s="277"/>
    </row>
    <row r="198" spans="2:17" s="271" customFormat="1" ht="14.65" hidden="1" thickBot="1">
      <c r="B198" s="272" t="s">
        <v>2669</v>
      </c>
      <c r="C198" s="273" t="s">
        <v>2153</v>
      </c>
      <c r="D198" s="274" t="s">
        <v>2654</v>
      </c>
      <c r="E198" s="274" t="s">
        <v>2670</v>
      </c>
      <c r="F198" s="278" t="s">
        <v>2659</v>
      </c>
      <c r="G198" s="637"/>
      <c r="H198" s="637"/>
      <c r="I198" s="637"/>
      <c r="J198" s="526">
        <f t="shared" si="12"/>
        <v>0</v>
      </c>
      <c r="K198" s="526">
        <f t="shared" si="13"/>
        <v>0</v>
      </c>
      <c r="L198" s="526">
        <f t="shared" si="14"/>
        <v>0</v>
      </c>
      <c r="M198" s="526">
        <f t="shared" si="15"/>
        <v>0</v>
      </c>
      <c r="N198" s="109" t="s">
        <v>2671</v>
      </c>
      <c r="O198" s="276" t="s">
        <v>230</v>
      </c>
      <c r="P198" s="277"/>
      <c r="Q198" s="277"/>
    </row>
    <row r="199" spans="2:17" s="271" customFormat="1" ht="14.65" hidden="1" thickBot="1">
      <c r="B199" s="272" t="s">
        <v>2672</v>
      </c>
      <c r="C199" s="273" t="s">
        <v>2153</v>
      </c>
      <c r="D199" s="274" t="s">
        <v>2654</v>
      </c>
      <c r="E199" s="274" t="s">
        <v>2673</v>
      </c>
      <c r="F199" s="278" t="s">
        <v>2659</v>
      </c>
      <c r="G199" s="637"/>
      <c r="H199" s="637"/>
      <c r="I199" s="637"/>
      <c r="J199" s="526">
        <f t="shared" si="12"/>
        <v>0</v>
      </c>
      <c r="K199" s="526">
        <f t="shared" si="13"/>
        <v>0</v>
      </c>
      <c r="L199" s="526">
        <f t="shared" si="14"/>
        <v>0</v>
      </c>
      <c r="M199" s="526">
        <f t="shared" si="15"/>
        <v>0</v>
      </c>
      <c r="N199" s="109" t="s">
        <v>2674</v>
      </c>
      <c r="O199" s="276" t="s">
        <v>230</v>
      </c>
      <c r="P199" s="277" t="s">
        <v>231</v>
      </c>
      <c r="Q199" s="277"/>
    </row>
    <row r="200" spans="2:17" s="271" customFormat="1" ht="14.65" thickBot="1">
      <c r="B200" s="272" t="s">
        <v>2675</v>
      </c>
      <c r="C200" s="273" t="s">
        <v>2153</v>
      </c>
      <c r="D200" s="274" t="s">
        <v>2654</v>
      </c>
      <c r="E200" s="274" t="s">
        <v>2676</v>
      </c>
      <c r="F200" s="278" t="s">
        <v>2659</v>
      </c>
      <c r="G200" s="637" t="s">
        <v>342</v>
      </c>
      <c r="H200" s="637" t="s">
        <v>342</v>
      </c>
      <c r="I200" s="637" t="s">
        <v>97</v>
      </c>
      <c r="J200" s="526">
        <f t="shared" si="12"/>
        <v>1</v>
      </c>
      <c r="K200" s="526">
        <f t="shared" si="13"/>
        <v>0</v>
      </c>
      <c r="L200" s="526">
        <f t="shared" si="14"/>
        <v>1</v>
      </c>
      <c r="M200" s="526">
        <f t="shared" si="15"/>
        <v>0</v>
      </c>
      <c r="N200" s="109" t="s">
        <v>2677</v>
      </c>
      <c r="O200" s="276" t="s">
        <v>283</v>
      </c>
      <c r="P200" s="277"/>
      <c r="Q200" s="277"/>
    </row>
    <row r="201" spans="2:17" s="271" customFormat="1" ht="14.65" thickBot="1">
      <c r="B201" s="272" t="s">
        <v>2678</v>
      </c>
      <c r="C201" s="273" t="s">
        <v>2153</v>
      </c>
      <c r="D201" s="274" t="s">
        <v>2654</v>
      </c>
      <c r="E201" s="274" t="s">
        <v>2676</v>
      </c>
      <c r="F201" s="278" t="s">
        <v>2659</v>
      </c>
      <c r="G201" s="637" t="s">
        <v>342</v>
      </c>
      <c r="H201" s="637" t="s">
        <v>342</v>
      </c>
      <c r="I201" s="637" t="s">
        <v>97</v>
      </c>
      <c r="J201" s="526">
        <f t="shared" si="12"/>
        <v>1</v>
      </c>
      <c r="K201" s="526">
        <f t="shared" si="13"/>
        <v>0</v>
      </c>
      <c r="L201" s="526">
        <f t="shared" si="14"/>
        <v>1</v>
      </c>
      <c r="M201" s="526">
        <f t="shared" si="15"/>
        <v>0</v>
      </c>
      <c r="N201" s="109" t="s">
        <v>2679</v>
      </c>
      <c r="O201" s="276" t="s">
        <v>283</v>
      </c>
      <c r="P201" s="277"/>
      <c r="Q201" s="277"/>
    </row>
    <row r="202" spans="2:17" s="271" customFormat="1" ht="14.65" hidden="1" thickBot="1">
      <c r="B202" s="272" t="s">
        <v>2680</v>
      </c>
      <c r="C202" s="273" t="s">
        <v>2153</v>
      </c>
      <c r="D202" s="274" t="s">
        <v>2654</v>
      </c>
      <c r="E202" s="274" t="s">
        <v>2676</v>
      </c>
      <c r="F202" s="278" t="s">
        <v>2659</v>
      </c>
      <c r="G202" s="637"/>
      <c r="H202" s="637"/>
      <c r="I202" s="637"/>
      <c r="J202" s="526">
        <f t="shared" ref="J202:J206" si="16">IF(AND(G202="Y",I202="Metric"),1,0)</f>
        <v>0</v>
      </c>
      <c r="K202" s="526">
        <f t="shared" ref="K202:K206" si="17">IF(AND(G202="Y",I202="Target"),1,0)</f>
        <v>0</v>
      </c>
      <c r="L202" s="526">
        <f t="shared" ref="L202:L206" si="18">IF(AND(H202="Y",I202="Metric"),1,0)</f>
        <v>0</v>
      </c>
      <c r="M202" s="526">
        <f t="shared" ref="M202:M206" si="19">IF(AND(H202="Y",I202="Target"),1,0)</f>
        <v>0</v>
      </c>
      <c r="N202" s="109" t="s">
        <v>2681</v>
      </c>
      <c r="O202" s="183" t="s">
        <v>226</v>
      </c>
      <c r="P202" s="185"/>
      <c r="Q202" s="277"/>
    </row>
    <row r="203" spans="2:17" s="271" customFormat="1" ht="14.65" thickBot="1">
      <c r="B203" s="272" t="s">
        <v>2682</v>
      </c>
      <c r="C203" s="273" t="s">
        <v>2153</v>
      </c>
      <c r="D203" s="274" t="s">
        <v>2654</v>
      </c>
      <c r="E203" s="274" t="s">
        <v>2683</v>
      </c>
      <c r="F203" s="278" t="s">
        <v>2659</v>
      </c>
      <c r="G203" s="637" t="s">
        <v>342</v>
      </c>
      <c r="H203" s="637" t="s">
        <v>342</v>
      </c>
      <c r="I203" s="637" t="s">
        <v>97</v>
      </c>
      <c r="J203" s="526">
        <f t="shared" si="16"/>
        <v>1</v>
      </c>
      <c r="K203" s="526">
        <f t="shared" si="17"/>
        <v>0</v>
      </c>
      <c r="L203" s="526">
        <f t="shared" si="18"/>
        <v>1</v>
      </c>
      <c r="M203" s="526">
        <f t="shared" si="19"/>
        <v>0</v>
      </c>
      <c r="N203" s="109" t="s">
        <v>2684</v>
      </c>
      <c r="O203" s="276" t="s">
        <v>457</v>
      </c>
      <c r="P203" s="277"/>
      <c r="Q203" s="277"/>
    </row>
    <row r="204" spans="2:17" s="271" customFormat="1" ht="14.65" hidden="1" thickBot="1">
      <c r="B204" s="272" t="s">
        <v>2685</v>
      </c>
      <c r="C204" s="273" t="s">
        <v>2153</v>
      </c>
      <c r="D204" s="274" t="s">
        <v>2654</v>
      </c>
      <c r="E204" s="274" t="s">
        <v>2683</v>
      </c>
      <c r="F204" s="278" t="s">
        <v>2659</v>
      </c>
      <c r="G204" s="637"/>
      <c r="H204" s="637"/>
      <c r="I204" s="637"/>
      <c r="J204" s="526">
        <f t="shared" si="16"/>
        <v>0</v>
      </c>
      <c r="K204" s="526">
        <f t="shared" si="17"/>
        <v>0</v>
      </c>
      <c r="L204" s="526">
        <f t="shared" si="18"/>
        <v>0</v>
      </c>
      <c r="M204" s="526">
        <f t="shared" si="19"/>
        <v>0</v>
      </c>
      <c r="N204" s="109" t="s">
        <v>2686</v>
      </c>
      <c r="O204" s="276" t="s">
        <v>230</v>
      </c>
      <c r="P204" s="277"/>
      <c r="Q204" s="277"/>
    </row>
    <row r="205" spans="2:17" s="271" customFormat="1" ht="14.65" hidden="1" thickBot="1">
      <c r="B205" s="289" t="s">
        <v>2687</v>
      </c>
      <c r="C205" s="273" t="s">
        <v>2153</v>
      </c>
      <c r="D205" s="274" t="s">
        <v>2654</v>
      </c>
      <c r="E205" s="274" t="s">
        <v>2688</v>
      </c>
      <c r="F205" s="275"/>
      <c r="G205" s="637"/>
      <c r="H205" s="637"/>
      <c r="I205" s="637"/>
      <c r="J205" s="526">
        <f t="shared" si="16"/>
        <v>0</v>
      </c>
      <c r="K205" s="526">
        <f t="shared" si="17"/>
        <v>0</v>
      </c>
      <c r="L205" s="526">
        <f t="shared" si="18"/>
        <v>0</v>
      </c>
      <c r="M205" s="526">
        <f t="shared" si="19"/>
        <v>0</v>
      </c>
      <c r="N205" s="109" t="s">
        <v>2689</v>
      </c>
      <c r="O205" s="276" t="s">
        <v>230</v>
      </c>
      <c r="P205" s="277"/>
      <c r="Q205" s="277" t="s">
        <v>301</v>
      </c>
    </row>
    <row r="206" spans="2:17" s="271" customFormat="1" ht="14.65" thickBot="1">
      <c r="B206" s="296" t="s">
        <v>2690</v>
      </c>
      <c r="C206" s="281" t="s">
        <v>2153</v>
      </c>
      <c r="D206" s="282" t="s">
        <v>2654</v>
      </c>
      <c r="E206" s="282" t="s">
        <v>2691</v>
      </c>
      <c r="F206" s="297"/>
      <c r="G206" s="639" t="s">
        <v>342</v>
      </c>
      <c r="H206" s="639" t="s">
        <v>342</v>
      </c>
      <c r="I206" s="639" t="s">
        <v>97</v>
      </c>
      <c r="J206" s="526">
        <f t="shared" si="16"/>
        <v>1</v>
      </c>
      <c r="K206" s="526">
        <f t="shared" si="17"/>
        <v>0</v>
      </c>
      <c r="L206" s="526">
        <f t="shared" si="18"/>
        <v>1</v>
      </c>
      <c r="M206" s="526">
        <f t="shared" si="19"/>
        <v>0</v>
      </c>
      <c r="N206" s="111" t="s">
        <v>2692</v>
      </c>
      <c r="O206" s="285" t="s">
        <v>283</v>
      </c>
      <c r="P206" s="286"/>
      <c r="Q206" s="286" t="s">
        <v>301</v>
      </c>
    </row>
    <row r="207" spans="2:17" ht="14.85" customHeight="1">
      <c r="B207" s="327"/>
      <c r="C207" s="328"/>
      <c r="D207" s="328"/>
      <c r="E207" s="328"/>
      <c r="F207" s="329"/>
      <c r="G207" s="329"/>
      <c r="H207" s="329"/>
      <c r="I207" s="329"/>
      <c r="J207" s="329"/>
      <c r="K207" s="329"/>
      <c r="L207" s="329"/>
      <c r="M207" s="329"/>
      <c r="N207" s="330"/>
      <c r="O207" s="327"/>
      <c r="P207" s="329"/>
      <c r="Q207" s="331"/>
    </row>
    <row r="208" spans="2:17" ht="14.85" customHeight="1">
      <c r="B208" s="327"/>
      <c r="C208" s="328"/>
      <c r="D208" s="328"/>
      <c r="E208" s="328"/>
      <c r="F208" s="329"/>
      <c r="G208" s="329"/>
      <c r="H208" s="329"/>
      <c r="I208" s="329"/>
      <c r="J208" s="329"/>
      <c r="K208" s="329"/>
      <c r="L208" s="329"/>
      <c r="M208" s="329"/>
      <c r="N208" s="330"/>
      <c r="O208" s="327"/>
      <c r="P208" s="329"/>
      <c r="Q208" s="331"/>
    </row>
    <row r="209" spans="2:17" ht="14.85" customHeight="1">
      <c r="B209" s="327"/>
      <c r="C209" s="328"/>
      <c r="D209" s="328"/>
      <c r="E209" s="328"/>
      <c r="F209" s="329"/>
      <c r="G209" s="329"/>
      <c r="H209" s="329"/>
      <c r="I209" s="329"/>
      <c r="J209" s="329"/>
      <c r="K209" s="329"/>
      <c r="L209" s="329"/>
      <c r="M209" s="329"/>
      <c r="N209" s="330"/>
      <c r="O209" s="327"/>
      <c r="P209" s="329"/>
      <c r="Q209" s="331"/>
    </row>
    <row r="210" spans="2:17" ht="14.85" customHeight="1">
      <c r="B210" s="327"/>
      <c r="C210" s="328"/>
      <c r="D210" s="328"/>
      <c r="E210" s="328"/>
      <c r="F210" s="329"/>
      <c r="G210" s="329"/>
      <c r="H210" s="329"/>
      <c r="I210" s="329"/>
      <c r="J210" s="329"/>
      <c r="K210" s="329"/>
      <c r="L210" s="329"/>
      <c r="M210" s="329"/>
      <c r="N210" s="330"/>
      <c r="O210" s="327"/>
      <c r="P210" s="329"/>
      <c r="Q210" s="331"/>
    </row>
    <row r="211" spans="2:17" ht="14.85" customHeight="1">
      <c r="B211" s="327"/>
      <c r="C211" s="328"/>
      <c r="D211" s="328"/>
      <c r="E211" s="328"/>
      <c r="F211" s="329"/>
      <c r="G211" s="329"/>
      <c r="H211" s="329"/>
      <c r="I211" s="329"/>
      <c r="J211" s="329"/>
      <c r="K211" s="329"/>
      <c r="L211" s="329"/>
      <c r="M211" s="329"/>
      <c r="N211" s="330"/>
      <c r="O211" s="327"/>
      <c r="P211" s="329"/>
      <c r="Q211" s="331"/>
    </row>
    <row r="212" spans="2:17" ht="14.85" customHeight="1">
      <c r="N212" s="334"/>
    </row>
    <row r="213" spans="2:17" ht="14.85" customHeight="1">
      <c r="N213" s="334"/>
    </row>
    <row r="214" spans="2:17" ht="14.85" customHeight="1">
      <c r="N214" s="334"/>
    </row>
    <row r="215" spans="2:17" ht="14.85" customHeight="1">
      <c r="N215" s="334"/>
    </row>
    <row r="216" spans="2:17" ht="14.85" customHeight="1">
      <c r="N216" s="334"/>
    </row>
  </sheetData>
  <autoFilter ref="B8:Q206" xr:uid="{00000000-0009-0000-0000-000008000000}">
    <filterColumn colId="6">
      <customFilters>
        <customFilter operator="notEqual" val=" "/>
      </customFilters>
    </filterColumn>
  </autoFilter>
  <conditionalFormatting sqref="N9:N43 N45:N52 N54:N91 N93:N99 N101:N154 N160:N206">
    <cfRule type="expression" dxfId="86" priority="3">
      <formula>IF(FALSE,_SORT(_ONEDARRAY(FALSE,$G$52:$G$59,$G$100:$G$106,$G$61:$G$98,$G$16:$G$50,$G$108:$G$161,$G$167:$G$213)),AND(COUNTIF($G$52:$G$59, N9)+COUNTIF($G$100:$G$106, N9)+COUNTIF($G$61:$G$98, N9)+COUNTIF($G$16:$G$50, N9)+COUNTIF($G$108:$G$161, N9)+COUNTIF($G$167:$G$213, N9)&gt;1,NOT(ISBLANK(N9))))</formula>
    </cfRule>
  </conditionalFormatting>
  <conditionalFormatting sqref="N53">
    <cfRule type="expression" dxfId="85" priority="1">
      <formula>IF(FALSE,_SORT(_ONEDARRAY(FALSE,$G$60:$G$60)),AND(COUNTIF($G$60:$G$60, N53)&gt;1,NOT(ISBLANK(N53))))</formula>
    </cfRule>
  </conditionalFormatting>
  <conditionalFormatting sqref="N155:N159">
    <cfRule type="expression" dxfId="84" priority="2">
      <formula>IF(FALSE,_SORT(_ONEDARRAY(FALSE,$G$162:$G$166)),AND(COUNTIF($G$162:$G$166, N155)&gt;1,NOT(ISBLANK(N155))))</formula>
    </cfRule>
  </conditionalFormatting>
  <hyperlinks>
    <hyperlink ref="C21" location="mdrp" display="mdrp" xr:uid="{00000000-0004-0000-0800-00000C000000}"/>
    <hyperlink ref="D21" location="mdrp" display="mdrp" xr:uid="{00000000-0004-0000-0800-00000D000000}"/>
    <hyperlink ref="E21" location="mdrp" display="mdrp" xr:uid="{00000000-0004-0000-0800-00000E000000}"/>
    <hyperlink ref="F21" location="mdrp" display="mdrp" xr:uid="{00000000-0004-0000-0800-00000F000000}"/>
    <hyperlink ref="O21" location="mdrp" display="mdrp" xr:uid="{00000000-0004-0000-0800-000011000000}"/>
    <hyperlink ref="C44" location="mdr_no_p" display="mdr_no_p" xr:uid="{00000000-0004-0000-0800-000028000000}"/>
    <hyperlink ref="D44" location="mdr_no_p" display="mdr_no_p" xr:uid="{00000000-0004-0000-0800-000029000000}"/>
    <hyperlink ref="E44" location="mdr_no_p" display="mdr_no_p" xr:uid="{00000000-0004-0000-0800-00002A000000}"/>
    <hyperlink ref="F44" location="mdr_no_p" display="mdr_no_p" xr:uid="{00000000-0004-0000-0800-00002B000000}"/>
    <hyperlink ref="C71" location="mdra" display="mdra" xr:uid="{00000000-0004-0000-0800-000047000000}"/>
    <hyperlink ref="D71" location="mdra" display="mdra" xr:uid="{00000000-0004-0000-0800-000048000000}"/>
    <hyperlink ref="E71" location="mdra" display="mdra" xr:uid="{00000000-0004-0000-0800-000049000000}"/>
    <hyperlink ref="F71" location="mdra" display="mdra" xr:uid="{00000000-0004-0000-0800-00004A000000}"/>
    <hyperlink ref="O71" location="mdra" display="mdra" xr:uid="{00000000-0004-0000-0800-00004C000000}"/>
    <hyperlink ref="C92" location="mdr_no_a" display="mdr_no_a" xr:uid="{00000000-0004-0000-0800-000061000000}"/>
    <hyperlink ref="D92" location="mdr_no_a" display="mdr_no_a" xr:uid="{00000000-0004-0000-0800-000062000000}"/>
    <hyperlink ref="E92" location="mdr_no_a" display="mdr_no_a" xr:uid="{00000000-0004-0000-0800-000063000000}"/>
    <hyperlink ref="F92" location="mdr_no_a" display="mdr_no_a" xr:uid="{00000000-0004-0000-0800-000064000000}"/>
    <hyperlink ref="C100" location="mdr_no_t" display="mdr_no_t" xr:uid="{00000000-0004-0000-0800-00006C000000}"/>
    <hyperlink ref="D100" location="mdr_no_t" display="mdr_no_t" xr:uid="{00000000-0004-0000-0800-00006D000000}"/>
    <hyperlink ref="E100" location="mdr_no_t" display="mdr_no_t" xr:uid="{00000000-0004-0000-0800-00006E000000}"/>
    <hyperlink ref="F100" location="mdr_no_t" display="mdr_no_t" xr:uid="{00000000-0004-0000-0800-00006F000000}"/>
    <hyperlink ref="F9" r:id="rId1" location="2410" xr:uid="{8044B3CB-BA6A-4CF0-A1A7-5903CC8F3C7F}"/>
    <hyperlink ref="F13" r:id="rId2" location="2484" xr:uid="{EB71AF5A-2FDA-4D01-8C98-54E368AC3EFC}"/>
    <hyperlink ref="F19" r:id="rId3" location="2412" xr:uid="{C56889D4-A150-4287-BF9B-F567FE2F49C8}"/>
    <hyperlink ref="F20" r:id="rId4" location="2413" xr:uid="{64BE356A-7232-4730-9451-748B13AE63D3}"/>
    <hyperlink ref="F28" r:id="rId5" location="2416" xr:uid="{A8C0DBB0-9409-42F5-BA1D-3945CB0F0E79}"/>
    <hyperlink ref="F32" r:id="rId6" location="2419" xr:uid="{5D0A6A49-C3BB-4FE6-99AA-2F50F965FFE2}"/>
    <hyperlink ref="F45" r:id="rId7" location="2437" xr:uid="{8908FFE9-A0F3-43B9-A2AE-7E62A3A901C5}"/>
    <hyperlink ref="F47" r:id="rId8" location="2431" xr:uid="{DD93B35B-2AC3-4CD4-8D3D-B8F7F8AA18C5}"/>
    <hyperlink ref="F48" r:id="rId9" location="2430" display="AR 18-19" xr:uid="{0F3BBA42-209B-4A59-9ABD-BE7EC34A8D01}"/>
    <hyperlink ref="F49" r:id="rId10" location="2436" xr:uid="{2F0F7F33-B6C8-42FF-86C0-F58CAD4A0E32}"/>
    <hyperlink ref="F60" r:id="rId11" location="2453" xr:uid="{EA3B8FC8-0AC8-4778-BECB-F9A564F3F8B4}"/>
    <hyperlink ref="F61" r:id="rId12" location="2454" xr:uid="{54320558-65AC-4E81-B9B5-AFE226F82D2B}"/>
    <hyperlink ref="F66" r:id="rId13" location="2458" xr:uid="{E2FD9914-0DA8-4F78-85D9-895F6E2E34A2}"/>
    <hyperlink ref="F67" r:id="rId14" location="2457" xr:uid="{00738920-1E92-4CBE-81A3-5AC4B7140394}"/>
    <hyperlink ref="F72" r:id="rId15" location="2482" xr:uid="{76D94408-5DB6-4E69-816A-BBE0C7EAEAC6}"/>
    <hyperlink ref="F74" r:id="rId16" location="2482" xr:uid="{2BD9444C-4452-46A4-BB92-ADC351648961}"/>
    <hyperlink ref="F75" r:id="rId17" location="2476" xr:uid="{1EBA847E-BB3B-4912-99DA-D458F76A5B36}"/>
    <hyperlink ref="F76" r:id="rId18" location="2472" xr:uid="{8EE57D47-5479-45C9-8713-6CAB29A5DA86}"/>
    <hyperlink ref="F77" r:id="rId19" location="2484" xr:uid="{57E1E63A-9D1D-44B3-AFB9-8EBEE4800531}"/>
    <hyperlink ref="F79" r:id="rId20" location="2475" xr:uid="{759587DC-CD86-4B0F-BC8F-E280A55891D0}"/>
    <hyperlink ref="F102:F103" r:id="rId21" location="2507" display="AR 57" xr:uid="{7E3452DF-CEB2-4559-A9AD-AE5A21577518}"/>
    <hyperlink ref="F105:F106" r:id="rId22" location="2507" display="AR 57" xr:uid="{C2DE7525-8EB0-467F-B15C-36C304AFC9FC}"/>
    <hyperlink ref="F111" r:id="rId23" location="2509" xr:uid="{F797A24D-3D34-4B86-91B9-7FA290A48E14}"/>
    <hyperlink ref="F113" r:id="rId24" location="2510" xr:uid="{084E9E7C-ACDB-45FA-8F7E-29C241C0214D}"/>
    <hyperlink ref="F116" r:id="rId25" location="2508" xr:uid="{43A81B56-1212-4FBF-8CDA-5DF91489E9C9}"/>
    <hyperlink ref="F125" r:id="rId26" location="2512" xr:uid="{A5C6DF94-48D6-4809-90A8-9ED3670853DD}"/>
    <hyperlink ref="F129" r:id="rId27" location="2514" xr:uid="{9881FBA8-7C98-422D-987A-A2BDB3F38FC6}"/>
    <hyperlink ref="F130" r:id="rId28" location="2513" xr:uid="{F6A583D7-F7C3-4251-8621-1A10EE119AAA}"/>
    <hyperlink ref="F131" r:id="rId29" location="2516" xr:uid="{1AF003F9-0698-4E22-AB80-6740F3D3BB47}"/>
    <hyperlink ref="F136" r:id="rId30" location="2519" xr:uid="{AD46D0BC-030F-45E3-9709-C648C3F2B3BA}"/>
    <hyperlink ref="F145" r:id="rId31" location="2523" xr:uid="{73E8ED8E-9F94-4356-A34E-02C46AFB6FC2}"/>
    <hyperlink ref="F149:F154" r:id="rId32" location="2531" display="AR 75" xr:uid="{A21B7F7E-656C-4578-949B-21E2B49B23B6}"/>
    <hyperlink ref="F163:F164" r:id="rId33" location="2533" display="AR 77" xr:uid="{2B47FFE4-BD40-45DA-B689-2F8B294B58D4}"/>
    <hyperlink ref="F165:F166" r:id="rId34" location="2536" display="AR 78" xr:uid="{C7314DA6-4F53-4C88-AF6E-782AEDBBAB2F}"/>
    <hyperlink ref="F167:F168" r:id="rId35" location="2537" display="AR 79" xr:uid="{25DC639A-882C-4BA8-A5C6-8B89F5252150}"/>
    <hyperlink ref="F170" r:id="rId36" location="2538" xr:uid="{671A389F-CFE9-4EAD-ADA6-3BC9FFCE44B9}"/>
    <hyperlink ref="F171:F172" r:id="rId37" location="2540" display="AR 82, AR 89 - AR91" xr:uid="{03286CF2-7514-4CD0-BD04-D885C3E502F2}"/>
    <hyperlink ref="F173:F174" r:id="rId38" location="2550" display="AR 89 - AR 91" xr:uid="{652008DA-4769-4AF8-B601-76C3C3708AEC}"/>
    <hyperlink ref="F176" r:id="rId39" location="2556" xr:uid="{F4230C60-F95C-41DD-A42B-8ABA4DC1BA0D}"/>
    <hyperlink ref="F182" r:id="rId40" location="2557" xr:uid="{C28036E8-237B-448F-942E-1F659AF5B247}"/>
    <hyperlink ref="F186" r:id="rId41" location="2563" xr:uid="{601E747C-E293-4839-BE07-4A9B2DE1B2E6}"/>
    <hyperlink ref="F187" r:id="rId42" location="2568" xr:uid="{0F3860E4-CCDA-4203-AD1D-F9DC4625A340}"/>
    <hyperlink ref="F188" r:id="rId43" location="2566" xr:uid="{5D50738F-F18F-4DF0-9840-0803BCF1463A}"/>
    <hyperlink ref="F194:F204" r:id="rId44" location="2577" display="AR 103-AR 106" xr:uid="{0B47D22E-50A8-4F67-9A1F-FE7B9898B5F0}"/>
    <hyperlink ref="N9" r:id="rId45" location="2216" display="https://xbrl.efrag.org/e-esrs/esrs-set1-2023.html - 2216" xr:uid="{D2D5A5EB-2C4E-4120-9F2C-A2E1B3C5FC8A}"/>
    <hyperlink ref="N10" r:id="rId46" location="7144" display="https://xbrl.efrag.org/e-esrs/esrs-set1-2023.html - 7144" xr:uid="{F307406C-E50C-4FB6-A296-F35B0D89AD9C}"/>
    <hyperlink ref="N11" r:id="rId47" location="7146" display="https://xbrl.efrag.org/e-esrs/esrs-set1-2023.html - 7146" xr:uid="{7F7D3904-9689-45D9-B78A-2F3BD91B2F61}"/>
    <hyperlink ref="N12" r:id="rId48" location="7148" display="https://xbrl.efrag.org/e-esrs/esrs-set1-2023.html - 7148" xr:uid="{609454D9-5B73-4DF6-993B-1313CA1A0430}"/>
    <hyperlink ref="N13" r:id="rId49" location="7150" display="https://xbrl.efrag.org/e-esrs/esrs-set1-2023.html - 7150" xr:uid="{F7E66D71-129C-4B45-BF5E-AF2FAFAA4D7C}"/>
    <hyperlink ref="N14" r:id="rId50" location="7152" display="https://xbrl.efrag.org/e-esrs/esrs-set1-2023.html - 7152" xr:uid="{D5805A1B-428E-4CF0-818A-4744C05AC2E4}"/>
    <hyperlink ref="N15" r:id="rId51" location="7156" display="https://xbrl.efrag.org/e-esrs/esrs-set1-2023.html - 7156" xr:uid="{0F42E741-0759-4A8B-9C5B-9F47500F57DC}"/>
    <hyperlink ref="N16" r:id="rId52" location="7158" display="https://xbrl.efrag.org/e-esrs/esrs-set1-2023.html - 7158" xr:uid="{3DA5A46A-9C4D-43FE-97D7-13050DC7F4A4}"/>
    <hyperlink ref="N17" r:id="rId53" location="7162" display="https://xbrl.efrag.org/e-esrs/esrs-set1-2023.html - 7162" xr:uid="{E4A6B63B-14C5-4CB5-996C-EBC5725FDBD5}"/>
    <hyperlink ref="N18" r:id="rId54" location="7164" display="https://xbrl.efrag.org/e-esrs/esrs-set1-2023.html - 7164" xr:uid="{B244EF35-89FC-49EA-9F77-4534F472612B}"/>
    <hyperlink ref="N19" r:id="rId55" location="2228" display="https://xbrl.efrag.org/e-esrs/esrs-set1-2023.html - 2228" xr:uid="{F6D0E7D9-3C8D-4726-889D-F35A196DB120}"/>
    <hyperlink ref="N20" r:id="rId56" location="2229" display="https://xbrl.efrag.org/e-esrs/esrs-set1-2023.html - 2229" xr:uid="{32ED4ACC-22F2-4A7A-BC38-6E083486534B}"/>
    <hyperlink ref="N21" location="mdrp" display="mdrp" xr:uid="{621604ED-E00B-4D60-A604-A0EF0752C4FB}"/>
    <hyperlink ref="N22" r:id="rId57" location="2232" display="https://xbrl.efrag.org/e-esrs/esrs-set1-2023.html - 2232" xr:uid="{7965056D-D89F-4544-B59D-D989B84F4D47}"/>
    <hyperlink ref="N23" r:id="rId58" location="2414" display="https://xbrl.efrag.org/e-esrs/esrs-set1-2023.html - 2414" xr:uid="{4172D28C-9930-475E-8DE9-B3A3E3B8E666}"/>
    <hyperlink ref="N24" r:id="rId59" location="2233" display="https://xbrl.efrag.org/e-esrs/esrs-set1-2023.html - 2233" xr:uid="{9EFB3DAC-ED58-4753-B093-1523E2173247}"/>
    <hyperlink ref="N25" r:id="rId60" location="7172" display="https://xbrl.efrag.org/e-esrs/esrs-set1-2023.html - 7172" xr:uid="{F214C70B-E0B3-46A0-B8B6-48E1983DE7A5}"/>
    <hyperlink ref="N26" r:id="rId61" location="7174" display="https://xbrl.efrag.org/e-esrs/esrs-set1-2023.html - 7174" xr:uid="{143BB863-33D2-4E40-BC67-6DB240AB25C2}"/>
    <hyperlink ref="N27" r:id="rId62" location="7176" display="https://xbrl.efrag.org/e-esrs/esrs-set1-2023.html - 7176" xr:uid="{144A345A-4B72-4D9E-B0FD-1E2FC20B8C68}"/>
    <hyperlink ref="N28" r:id="rId63" location="2237" display="https://xbrl.efrag.org/e-esrs/esrs-set1-2023.html - 2237" xr:uid="{A689432A-2390-4180-B62E-202BA79AB541}"/>
    <hyperlink ref="N29" r:id="rId64" location="2238" display="https://xbrl.efrag.org/e-esrs/esrs-set1-2023.html - 2238" xr:uid="{2A0F028B-78E3-4CAA-9565-6D25A5E54A7A}"/>
    <hyperlink ref="N30" r:id="rId65" location="2239" display="https://xbrl.efrag.org/e-esrs/esrs-set1-2023.html - 2239" xr:uid="{A3B4CB3D-C405-414E-B8FF-59E2C80D11D0}"/>
    <hyperlink ref="N31" r:id="rId66" location="7182" display="https://xbrl.efrag.org/e-esrs/esrs-set1-2023.html - 7182" xr:uid="{1E1A0389-DC94-4A3A-9A24-498C942ADE61}"/>
    <hyperlink ref="N32" r:id="rId67" location="7184" display="https://xbrl.efrag.org/e-esrs/esrs-set1-2023.html - 7184" xr:uid="{90F9D7EC-6B11-4DB6-9E2C-4F3F7198076F}"/>
    <hyperlink ref="N33" r:id="rId68" location="7186" display="https://xbrl.efrag.org/e-esrs/esrs-set1-2023.html - 7186" xr:uid="{91F624D5-3C0B-4341-8A52-0D7489C3700D}"/>
    <hyperlink ref="N34" r:id="rId69" location="7188" display="https://xbrl.efrag.org/e-esrs/esrs-set1-2023.html - 7188" xr:uid="{456A30AA-5913-4601-A257-8F63EDD25834}"/>
    <hyperlink ref="N35" r:id="rId70" location="2418" display="https://xbrl.efrag.org/e-esrs/esrs-set1-2023.html - 2418" xr:uid="{98DB68E3-AA3E-46F1-AF6A-76E187D389E3}"/>
    <hyperlink ref="N36" r:id="rId71" location="7451" display="https://xbrl.efrag.org/e-esrs/esrs-set1-2023.html - 7451" xr:uid="{6261AB6A-A682-4E4E-A4EE-52F07F5C4297}"/>
    <hyperlink ref="N37" r:id="rId72" location="7453" display="https://xbrl.efrag.org/e-esrs/esrs-set1-2023.html - 7453" xr:uid="{152AB80F-197C-43E5-854C-A0633405D4D1}"/>
    <hyperlink ref="N38" r:id="rId73" location="7455" display="https://xbrl.efrag.org/e-esrs/esrs-set1-2023.html - 7455" xr:uid="{497A7212-97A3-40DC-AAA7-08F10755F14B}"/>
    <hyperlink ref="N39" r:id="rId74" location="7457" display="https://xbrl.efrag.org/e-esrs/esrs-set1-2023.html - 7457" xr:uid="{B9C1F287-44A6-4090-9B86-6DC26BF0F5F3}"/>
    <hyperlink ref="N40" r:id="rId75" location="7459" display="https://xbrl.efrag.org/e-esrs/esrs-set1-2023.html - 7459" xr:uid="{83DFCF16-FD8A-4489-843C-3D18F1A2F648}"/>
    <hyperlink ref="N41" r:id="rId76" location="7461" display="https://xbrl.efrag.org/e-esrs/esrs-set1-2023.html - 7461" xr:uid="{B036944B-45CD-4045-BE82-5B9E3DBED895}"/>
    <hyperlink ref="N42" r:id="rId77" location="7463" display="https://xbrl.efrag.org/e-esrs/esrs-set1-2023.html - 7463" xr:uid="{8CFE9394-8328-48DE-8245-FB87878B57B3}"/>
    <hyperlink ref="N43" r:id="rId78" location="7465" display="https://xbrl.efrag.org/e-esrs/esrs-set1-2023.html - 7465" xr:uid="{993625A2-A922-49B6-9A27-C1F1EF7F59F0}"/>
    <hyperlink ref="N44" location="mdr_no_p" display="mdr_no_p" xr:uid="{CF5B2FEA-8B8F-4FDF-8A26-9D59B9C67A50}"/>
    <hyperlink ref="N45" r:id="rId79" location="2247" display="https://xbrl.efrag.org/e-esrs/esrs-set1-2023.html - 2247" xr:uid="{3FF765C1-34F6-4C1D-B250-28078619B3AC}"/>
    <hyperlink ref="N46" r:id="rId80" location="7193" display="https://xbrl.efrag.org/e-esrs/esrs-set1-2023.html - 7193" xr:uid="{6540D31A-D61B-4CAF-BE39-50DFEA2D1EC2}"/>
    <hyperlink ref="N47" r:id="rId81" location="7195" display="https://xbrl.efrag.org/e-esrs/esrs-set1-2023.html - 7195" xr:uid="{B0E6FB93-E8A2-4338-B150-83BA2065045C}"/>
    <hyperlink ref="N48" r:id="rId82" location="7197" display="https://xbrl.efrag.org/e-esrs/esrs-set1-2023.html - 7197" xr:uid="{DCC2FA56-478E-408B-A558-B6AAB516B87B}"/>
    <hyperlink ref="N49" r:id="rId83" location="7199" display="https://xbrl.efrag.org/e-esrs/esrs-set1-2023.html - 7199" xr:uid="{FDD42802-2F97-436C-A0EB-FEF998AFCC33}"/>
    <hyperlink ref="N50" r:id="rId84" location="7201" display="https://xbrl.efrag.org/e-esrs/esrs-set1-2023.html - 7201" xr:uid="{96D2F616-9A8F-4FB8-94A8-DB7BCE9533EE}"/>
    <hyperlink ref="N51" r:id="rId85" location="2253" display="https://xbrl.efrag.org/e-esrs/esrs-set1-2023.html - 2253" xr:uid="{C36EBC0D-93DC-4315-9D3C-4CECA7A449EB}"/>
    <hyperlink ref="N52" r:id="rId86" location="2254" display="https://xbrl.efrag.org/e-esrs/esrs-set1-2023.html - 2254" xr:uid="{6A6F37B1-EC12-45AC-A5A6-3826BF735DA4}"/>
    <hyperlink ref="N53" r:id="rId87" location="2254" display="https://xbrl.efrag.org/e-esrs/esrs-set1-2023.html - 2254" xr:uid="{F18A547C-D195-4917-B0F5-466319ED649B}"/>
    <hyperlink ref="N54" r:id="rId88" location="7493" display="https://xbrl.efrag.org/e-esrs/esrs-set1-2023.html - 7493" xr:uid="{D60FD4C0-9A86-4C2C-8C6A-C4DAEE60805E}"/>
    <hyperlink ref="N55" r:id="rId89" location="7495" display="https://xbrl.efrag.org/e-esrs/esrs-set1-2023.html - 7495" xr:uid="{92D8D8B3-3E94-4F3B-A587-B6FA048EAE65}"/>
    <hyperlink ref="N56" r:id="rId90" location="7497" display="https://xbrl.efrag.org/e-esrs/esrs-set1-2023.html - 7497" xr:uid="{3D0F03B8-043C-4B1D-8798-018E199F4291}"/>
    <hyperlink ref="N57" r:id="rId91" location="7499" display="https://xbrl.efrag.org/e-esrs/esrs-set1-2023.html - 7499" xr:uid="{9EB36119-E538-4273-A802-9A1267E37CE6}"/>
    <hyperlink ref="N58" r:id="rId92" location="7501" display="https://xbrl.efrag.org/e-esrs/esrs-set1-2023.html - 7501" xr:uid="{C9D73484-5C6C-4FCE-A16D-7BEA140866E8}"/>
    <hyperlink ref="N59" r:id="rId93" location="2452" display="https://xbrl.efrag.org/e-esrs/esrs-set1-2023.html - 2452" xr:uid="{CBA56EC2-3F28-4CB1-A6DB-0A4F4E812A42}"/>
    <hyperlink ref="N60" r:id="rId94" location="7208" display="https://xbrl.efrag.org/e-esrs/esrs-set1-2023.html - 7208" xr:uid="{81B8AFD9-BFEB-4614-8129-1E7D1BDA2814}"/>
    <hyperlink ref="N61" r:id="rId95" location="7210" display="https://xbrl.efrag.org/e-esrs/esrs-set1-2023.html - 7210" xr:uid="{C0BDECFD-9C24-44CA-80C1-97C8EF019DF4}"/>
    <hyperlink ref="N62" r:id="rId96" location="2455" display="https://xbrl.efrag.org/e-esrs/esrs-set1-2023.html - 2455" xr:uid="{81DF8201-E9B9-481A-964C-35BF227A3F81}"/>
    <hyperlink ref="N63" r:id="rId97" location="2456" display="https://xbrl.efrag.org/e-esrs/esrs-set1-2023.html - 2456" xr:uid="{007B531B-2DCE-4651-A927-3390F061A032}"/>
    <hyperlink ref="N64" r:id="rId98" location="7212" display="https://xbrl.efrag.org/e-esrs/esrs-set1-2023.html - 7212" xr:uid="{46EA2135-7011-4178-B66E-09875C76C8C9}"/>
    <hyperlink ref="N65" r:id="rId99" location="7214" display="https://xbrl.efrag.org/e-esrs/esrs-set1-2023.html - 7214" xr:uid="{AE77778F-E6F7-4B7F-AECA-186EB61BE505}"/>
    <hyperlink ref="N66" r:id="rId100" location="7216" display="https://xbrl.efrag.org/e-esrs/esrs-set1-2023.html - 7216" xr:uid="{9DA8314E-C560-4384-B2F0-437E84E5FC40}"/>
    <hyperlink ref="N67" r:id="rId101" location="2263" display="https://xbrl.efrag.org/e-esrs/esrs-set1-2023.html - 2263" xr:uid="{9B7A8660-C615-4FD2-B567-8D058638DF36}"/>
    <hyperlink ref="N68" r:id="rId102" location="2263" display="https://xbrl.efrag.org/e-esrs/esrs-set1-2023.html - 2263" xr:uid="{383644B6-1250-4A07-9CFA-0B884BE34A0D}"/>
    <hyperlink ref="N69" r:id="rId103" location="2264" display="https://xbrl.efrag.org/e-esrs/esrs-set1-2023.html - 2264" xr:uid="{152E9E0F-ED83-41D9-A903-00978D20806E}"/>
    <hyperlink ref="N70" r:id="rId104" location="2264" display="https://xbrl.efrag.org/e-esrs/esrs-set1-2023.html - 2264" xr:uid="{E68AB2B7-75A9-4F0D-82CB-B44CF13DB660}"/>
    <hyperlink ref="N71" location="mdra" display="mdra" xr:uid="{4A1C9173-D46C-46A8-B2E8-66796E354DFB}"/>
    <hyperlink ref="N72" r:id="rId105" location="7229" display="https://xbrl.efrag.org/e-esrs/esrs-set1-2023.html - 7229" xr:uid="{D081F14A-501F-46EC-8C7C-3933D471B5E5}"/>
    <hyperlink ref="N73" r:id="rId106" location="7231" display="https://xbrl.efrag.org/e-esrs/esrs-set1-2023.html - 7231" xr:uid="{7A69FBE8-0AC9-4119-9C1A-CCAD09FD2564}"/>
    <hyperlink ref="N74" r:id="rId107" location="7233" display="https://xbrl.efrag.org/e-esrs/esrs-set1-2023.html - 7233" xr:uid="{CF3B1E74-595B-4C2A-8085-FF582D1769DA}"/>
    <hyperlink ref="N75" r:id="rId108" location="7235" display="https://xbrl.efrag.org/e-esrs/esrs-set1-2023.html - 7235" xr:uid="{730F1185-02F3-4AD9-8699-1AC63020147B}"/>
    <hyperlink ref="N76" r:id="rId109" location="2275" display="https://xbrl.efrag.org/e-esrs/esrs-set1-2023.html - 2275" xr:uid="{DF4E4942-C54B-4713-AA94-8B37FB4C0E87}"/>
    <hyperlink ref="N77" r:id="rId110" location="7239" display="https://xbrl.efrag.org/e-esrs/esrs-set1-2023.html - 7239" xr:uid="{5B305E1F-A9D5-41F0-8464-EC7291950A8F}"/>
    <hyperlink ref="N78" r:id="rId111" location="7241" display="https://xbrl.efrag.org/e-esrs/esrs-set1-2023.html - 7241" xr:uid="{D5070D7F-40F8-460E-B0DB-2195B355EC7E}"/>
    <hyperlink ref="N79" r:id="rId112" location="2279" display="https://xbrl.efrag.org/e-esrs/esrs-set1-2023.html - 2279" xr:uid="{8783ADA6-68F4-495C-A110-5080C1D9D615}"/>
    <hyperlink ref="N80" r:id="rId113" location="2281" display="https://xbrl.efrag.org/e-esrs/esrs-set1-2023.html - 2281" xr:uid="{C6DA4A1D-0C51-4574-9891-0428822AFE43}"/>
    <hyperlink ref="N81" r:id="rId114" location="7527" display="https://xbrl.efrag.org/e-esrs/esrs-set1-2023.html - 7527" xr:uid="{F9370BCF-22E7-4615-972E-DB896FD1A852}"/>
    <hyperlink ref="N82" r:id="rId115" location="7529" display="https://xbrl.efrag.org/e-esrs/esrs-set1-2023.html - 7529" xr:uid="{56E458D2-5CED-4240-8B56-D9D53AAF61CA}"/>
    <hyperlink ref="N83" r:id="rId116" location="7531" display="https://xbrl.efrag.org/e-esrs/esrs-set1-2023.html - 7531" xr:uid="{7EA7DE8C-9BF2-462A-8974-89F6B11DD747}"/>
    <hyperlink ref="N84" r:id="rId117" location="7533" display="https://xbrl.efrag.org/e-esrs/esrs-set1-2023.html - 7533" xr:uid="{7D0B3EEA-3A9D-4D9A-87A1-B2494A24188C}"/>
    <hyperlink ref="N85" r:id="rId118" location="2473" display="https://xbrl.efrag.org/e-esrs/esrs-set1-2023.html - 2473" xr:uid="{D51B6F71-21EE-47B8-9AE6-720AFF632C40}"/>
    <hyperlink ref="N86" r:id="rId119" location="2474" display="https://xbrl.efrag.org/e-esrs/esrs-set1-2023.html - 2474" xr:uid="{9D001DCA-17F0-42DE-A696-97566A600E6B}"/>
    <hyperlink ref="N87" r:id="rId120" location="7542" display="https://xbrl.efrag.org/e-esrs/esrs-set1-2023.html - 7542" xr:uid="{9844EB2B-0079-4CDB-99B2-8499BFC3E32E}"/>
    <hyperlink ref="N88" r:id="rId121" location="7544" display="https://xbrl.efrag.org/e-esrs/esrs-set1-2023.html - 7544" xr:uid="{78E88796-B1A5-4EB0-BB3E-12A8813FE499}"/>
    <hyperlink ref="N89" r:id="rId122" location="2481" display="https://xbrl.efrag.org/e-esrs/esrs-set1-2023.html - 2481" xr:uid="{6D78069C-52A5-46D8-B27E-51106FEAA0F8}"/>
    <hyperlink ref="N90" r:id="rId123" location="2483" display="https://xbrl.efrag.org/e-esrs/esrs-set1-2023.html - 2483" xr:uid="{E7E76DBC-ED6F-45E7-A054-0FD709064CBE}"/>
    <hyperlink ref="N91" r:id="rId124" location="2491" display="https://xbrl.efrag.org/e-esrs/esrs-set1-2023.html - 2491" xr:uid="{BC1E8FAA-BFCF-41CE-B876-447DD7E4660D}"/>
    <hyperlink ref="N92" location="mdr_no_a" display="mdr_no_a" xr:uid="{79CC5A91-966D-4C36-8C53-E6FECBC9A853}"/>
    <hyperlink ref="N94" r:id="rId125" location="7256" display="https://xbrl.efrag.org/e-esrs/esrs-set1-2023.html - 7256" xr:uid="{33898231-42AF-4578-AF73-AC58A271C858}"/>
    <hyperlink ref="N95" r:id="rId126" location="7258" display="https://xbrl.efrag.org/e-esrs/esrs-set1-2023.html - 7258" xr:uid="{8648EDCE-CDB6-48EC-8A53-B7931E335963}"/>
    <hyperlink ref="N96" r:id="rId127" location="7260" display="https://xbrl.efrag.org/e-esrs/esrs-set1-2023.html - 7260" xr:uid="{E082B267-6F69-4123-9C5C-DD30E5B9718F}"/>
    <hyperlink ref="N97" r:id="rId128" location="7561" display="https://xbrl.efrag.org/e-esrs/esrs-set1-2023.html - 7561" xr:uid="{DFCE18DD-37DB-415C-8559-F555D8B4E60A}"/>
    <hyperlink ref="N98" r:id="rId129" location="7563" display="https://xbrl.efrag.org/e-esrs/esrs-set1-2023.html - 7563" xr:uid="{2EA9CD4B-E359-483E-A072-B76AA8A59779}"/>
    <hyperlink ref="N99" r:id="rId130" location="7565" display="https://xbrl.efrag.org/e-esrs/esrs-set1-2023.html - 7565" xr:uid="{37E0AF9A-1542-49FA-8E05-B7A3CF698C9B}"/>
    <hyperlink ref="N100" location="mdr_no_t" display="mdr_no_t" xr:uid="{620528CB-26FB-407E-807D-2A7EA3FB21A8}"/>
    <hyperlink ref="N101" r:id="rId131" location="7265" display="https://xbrl.efrag.org/e-esrs/esrs-set1-2023.html - 7265" xr:uid="{EA226125-9B5E-4C9A-8659-431FDA9BCFBC}"/>
    <hyperlink ref="N102" r:id="rId132" location="7265" display="https://xbrl.efrag.org/e-esrs/esrs-set1-2023.html - 7265" xr:uid="{93C54700-E6B5-453E-BBCD-73D6793CBC7A}"/>
    <hyperlink ref="N103" r:id="rId133" location="7265" display="https://xbrl.efrag.org/e-esrs/esrs-set1-2023.html - 7265" xr:uid="{412BD269-B632-4EE5-8D4E-DB663106D169}"/>
    <hyperlink ref="N104" r:id="rId134" location="7265" display="https://xbrl.efrag.org/e-esrs/esrs-set1-2023.html - 7265" xr:uid="{EE5786AA-CC21-4D75-9D29-CCC914A53074}"/>
    <hyperlink ref="N105" r:id="rId135" location="7265" display="https://xbrl.efrag.org/e-esrs/esrs-set1-2023.html - 7265" xr:uid="{7FBAF7AA-6C2A-4E24-8EB0-BF4EEBADEC83}"/>
    <hyperlink ref="N106" r:id="rId136" location="7265" display="https://xbrl.efrag.org/e-esrs/esrs-set1-2023.html - 7265" xr:uid="{D1CAC7C6-C171-483C-95B2-879D0E53FEF4}"/>
    <hyperlink ref="N107" r:id="rId137" location="7267" display="https://xbrl.efrag.org/e-esrs/esrs-set1-2023.html - 7267" xr:uid="{75C4DAE7-866B-4468-9196-9E37B051B0F1}"/>
    <hyperlink ref="N108" r:id="rId138" location="2306" display="https://xbrl.efrag.org/e-esrs/esrs-set1-2023.html - 2306" xr:uid="{5F091851-3393-4984-90C2-1B3C4B3EE443}"/>
    <hyperlink ref="N109" r:id="rId139" location="7267" display="https://xbrl.efrag.org/e-esrs/esrs-set1-2023.html - 7267" xr:uid="{78C6D820-D8E7-4CC2-B9BA-84D1E81729EC}"/>
    <hyperlink ref="N110" r:id="rId140" location="7267" display="https://xbrl.efrag.org/e-esrs/esrs-set1-2023.html - 7267" xr:uid="{F735B423-A190-42CC-AAFC-310A8AFB291A}"/>
    <hyperlink ref="N111" r:id="rId141" location="7275" display="https://xbrl.efrag.org/e-esrs/esrs-set1-2023.html - 7275" xr:uid="{A5A84B5F-EAE9-4042-ADB5-07BE9076FC1D}"/>
    <hyperlink ref="N112" r:id="rId142" location="7275" display="https://xbrl.efrag.org/e-esrs/esrs-set1-2023.html - 7275" xr:uid="{90D85B7C-1486-478D-935F-BB903D53B51E}"/>
    <hyperlink ref="N113" r:id="rId143" location="7277" display="https://xbrl.efrag.org/e-esrs/esrs-set1-2023.html - 7277" xr:uid="{EF5A058F-7373-41DA-9FC7-7FB5CECB6B75}"/>
    <hyperlink ref="N114" r:id="rId144" location="7279" display="https://xbrl.efrag.org/e-esrs/esrs-set1-2023.html - 7279" xr:uid="{43DD9B0D-92B7-490D-81BD-32C0DF07DD3A}"/>
    <hyperlink ref="N115" r:id="rId145" location="7281" display="https://xbrl.efrag.org/e-esrs/esrs-set1-2023.html - 7281" xr:uid="{6165EFD4-BE54-4384-85AD-9A3ACE437051}"/>
    <hyperlink ref="N116" r:id="rId146" location="7283" display="https://xbrl.efrag.org/e-esrs/esrs-set1-2023.html - 7283" xr:uid="{76AE6C5C-9411-46FD-A150-3668E911DC7E}"/>
    <hyperlink ref="N117" r:id="rId147" location="7285" display="https://xbrl.efrag.org/e-esrs/esrs-set1-2023.html - 7285" xr:uid="{D86DCBF1-5950-4853-8186-66F6DC4D3491}"/>
    <hyperlink ref="N118" r:id="rId148" location="2307" display="https://xbrl.efrag.org/e-esrs/esrs-set1-2023.html - 2307" xr:uid="{3C914386-D85B-4FC5-9EDD-D6A4EB2275D0}"/>
    <hyperlink ref="N119" r:id="rId149" location="7289" display="https://xbrl.efrag.org/e-esrs/esrs-set1-2023.html - 7289" xr:uid="{6E459745-62AD-4BCD-B8C3-5B741F7C4E3A}"/>
    <hyperlink ref="N120" r:id="rId150" location="7291" display="https://xbrl.efrag.org/e-esrs/esrs-set1-2023.html - 7291" xr:uid="{2022CE4C-2830-4E9D-A38B-77947FC84657}"/>
    <hyperlink ref="N121" r:id="rId151" location="7296" display="https://xbrl.efrag.org/e-esrs/esrs-set1-2023.html - 7296" xr:uid="{FBB0BC55-949D-41AF-B3F2-6AB433D671E7}"/>
    <hyperlink ref="N122" r:id="rId152" location="7296" display="https://xbrl.efrag.org/e-esrs/esrs-set1-2023.html - 7296" xr:uid="{41245D47-34F6-46FC-ABC3-0102803D1248}"/>
    <hyperlink ref="N123" r:id="rId153" location="7296" display="https://xbrl.efrag.org/e-esrs/esrs-set1-2023.html - 7296" xr:uid="{896E4339-5161-4950-81CD-39C7ABDD9470}"/>
    <hyperlink ref="N124" r:id="rId154" location="2511" display="https://xbrl.efrag.org/e-esrs/esrs-set1-2023.html - 2511" xr:uid="{6607A26C-8D09-4C43-8361-CF4B2B85B091}"/>
    <hyperlink ref="N125" r:id="rId155" location="2318" display="https://xbrl.efrag.org/e-esrs/esrs-set1-2023.html - 2318" xr:uid="{992B49CB-4DAE-4E88-8A6A-E84164D87629}"/>
    <hyperlink ref="N126" r:id="rId156" location="7298" display="https://xbrl.efrag.org/e-esrs/esrs-set1-2023.html - 7298" xr:uid="{0948A844-6DCD-4659-830D-737EF047D7CB}"/>
    <hyperlink ref="N127" r:id="rId157" location="7300" display="https://xbrl.efrag.org/e-esrs/esrs-set1-2023.html - 7300" xr:uid="{EAF25D25-D2B5-4237-9079-893BBDD7B7F3}"/>
    <hyperlink ref="N128" r:id="rId158" location="7302" display="https://xbrl.efrag.org/e-esrs/esrs-set1-2023.html - 7302" xr:uid="{0FCFE6F1-1976-4A9E-B373-D40709FDB4A1}"/>
    <hyperlink ref="N129" r:id="rId159" location="7304" display="https://xbrl.efrag.org/e-esrs/esrs-set1-2023.html - 7304" xr:uid="{E198A68E-3953-494E-9F5B-31979FCF25DA}"/>
    <hyperlink ref="N130" r:id="rId160" location="2319" display="https://xbrl.efrag.org/e-esrs/esrs-set1-2023.html - 2319" xr:uid="{0BDB57B0-359C-4B24-97F5-D8099C889DAB}"/>
    <hyperlink ref="N131" r:id="rId161" location="2311" display="https://xbrl.efrag.org/e-esrs/esrs-set1-2023.html - 2311" xr:uid="{3A102AA6-1F5E-4256-887D-8C0F66A6266A}"/>
    <hyperlink ref="N132" r:id="rId162" location="7313" display="https://xbrl.efrag.org/e-esrs/esrs-set1-2023.html - 7313" xr:uid="{89E79107-FB89-45EA-9BBB-FF035E29162C}"/>
    <hyperlink ref="N133" r:id="rId163" location="7315" display="https://xbrl.efrag.org/e-esrs/esrs-set1-2023.html - 7315" xr:uid="{8E52857F-D319-4AEB-9AEB-0A91003DB03D}"/>
    <hyperlink ref="N134" r:id="rId164" location="2326" display="https://xbrl.efrag.org/e-esrs/esrs-set1-2023.html - 2326" xr:uid="{1F47D13A-D00B-443E-A8E8-8D518FE00F32}"/>
    <hyperlink ref="N135" r:id="rId165" location="2327" display="https://xbrl.efrag.org/e-esrs/esrs-set1-2023.html - 2327" xr:uid="{40512AC2-1CAA-4947-A2ED-8D018D226FAD}"/>
    <hyperlink ref="N136" r:id="rId166" location="7320" display="https://xbrl.efrag.org/e-esrs/esrs-set1-2023.html - 7320" xr:uid="{7628B2A7-27CC-40C5-8AF8-0AF88C088EED}"/>
    <hyperlink ref="N137" r:id="rId167" location="7322" display="https://xbrl.efrag.org/e-esrs/esrs-set1-2023.html - 7322" xr:uid="{88BB4B17-3BB2-42B4-8A04-2F0660E7BDD3}"/>
    <hyperlink ref="N138" r:id="rId168" location="2520" display="https://xbrl.efrag.org/e-esrs/esrs-set1-2023.html - 2520" xr:uid="{F89A180F-A81A-47E9-AFD1-04636F8179CF}"/>
    <hyperlink ref="N139" r:id="rId169" location="7327" display="https://xbrl.efrag.org/e-esrs/esrs-set1-2023.html - 7327" xr:uid="{FFA8477D-6D5A-4502-9826-C7C11C3150A1}"/>
    <hyperlink ref="N140" r:id="rId170" location="7327" display="https://xbrl.efrag.org/e-esrs/esrs-set1-2023.html - 7327" xr:uid="{747A98C8-CA21-41F8-B3D3-156EA849540B}"/>
    <hyperlink ref="N141" r:id="rId171" location="7329" display="https://xbrl.efrag.org/e-esrs/esrs-set1-2023.html - 7329" xr:uid="{B5270CA9-11B7-415B-90A9-AB3024D3FABE}"/>
    <hyperlink ref="N142" r:id="rId172" location="7329" display="https://xbrl.efrag.org/e-esrs/esrs-set1-2023.html - 7329" xr:uid="{F6DBF113-3516-4838-BB7E-43808D94008C}"/>
    <hyperlink ref="N143" r:id="rId173" location="7329" display="https://xbrl.efrag.org/e-esrs/esrs-set1-2023.html - 7329" xr:uid="{CC6E9FE9-9BA8-4EA0-ADFB-8BA1420D9045}"/>
    <hyperlink ref="N144" r:id="rId174" location="2522" display="https://xbrl.efrag.org/e-esrs/esrs-set1-2023.html - 2522" xr:uid="{601D4235-EBE2-4530-B207-FB453EC9EF18}"/>
    <hyperlink ref="N145" r:id="rId175" location="2338" display="https://xbrl.efrag.org/e-esrs/esrs-set1-2023.html - 2338" xr:uid="{B537C9E5-C741-473C-9C8A-D87AB7C790E1}"/>
    <hyperlink ref="N146" r:id="rId176" location="2339" display="https://xbrl.efrag.org/e-esrs/esrs-set1-2023.html - 2339" xr:uid="{D680CDC6-0BE2-4C0D-9114-11C29A91A6F6}"/>
    <hyperlink ref="N147" r:id="rId177" location="2339" display="https://xbrl.efrag.org/e-esrs/esrs-set1-2023.html - 2339" xr:uid="{EC5E50E2-9D8A-4566-A9E3-A2DF1C89F1C2}"/>
    <hyperlink ref="N148" r:id="rId178" location="2340" display="https://xbrl.efrag.org/e-esrs/esrs-set1-2023.html - 2340" xr:uid="{54968889-5372-474E-A860-4E2ED8A73BE2}"/>
    <hyperlink ref="N149" r:id="rId179" location="7339" display="https://xbrl.efrag.org/e-esrs/esrs-set1-2023.html - 7339" xr:uid="{D33F9E78-7941-44EC-B9C8-0A92BEC6C890}"/>
    <hyperlink ref="N150" r:id="rId180" location="7341" display="https://xbrl.efrag.org/e-esrs/esrs-set1-2023.html - 7341" xr:uid="{3C42748C-6488-4E24-949F-FD92A39B11FA}"/>
    <hyperlink ref="N151" r:id="rId181" location="7343" display="https://xbrl.efrag.org/e-esrs/esrs-set1-2023.html - 7343" xr:uid="{BE4937A8-D684-47B4-BE92-E1F995A2518E}"/>
    <hyperlink ref="N152" r:id="rId182" location="7345" display="https://xbrl.efrag.org/e-esrs/esrs-set1-2023.html - 7345" xr:uid="{AA7029EB-68FC-4C52-B0F6-B7327B7D67F4}"/>
    <hyperlink ref="N153" r:id="rId183" location="7347" display="https://xbrl.efrag.org/e-esrs/esrs-set1-2023.html - 7347" xr:uid="{E50A0FDD-284C-430E-A1A8-56EF59E7FF12}"/>
    <hyperlink ref="N154" r:id="rId184" location="2349" display="https://xbrl.efrag.org/e-esrs/esrs-set1-2023.html - 2349" xr:uid="{F0CC2BF0-BE8D-4713-A512-DF59C99515DF}"/>
    <hyperlink ref="N155" r:id="rId185" location="2349" display="https://xbrl.efrag.org/e-esrs/esrs-set1-2023.html - 2349" xr:uid="{1FB5B99B-6EB0-4F16-B388-2D0B13A3D75B}"/>
    <hyperlink ref="N156" r:id="rId186" location="2349" display="https://xbrl.efrag.org/e-esrs/esrs-set1-2023.html - 2349" xr:uid="{D5031739-D6E4-4D66-95E9-19F4015FCC6D}"/>
    <hyperlink ref="N157" r:id="rId187" location="2349" display="https://xbrl.efrag.org/e-esrs/esrs-set1-2023.html - 2349" xr:uid="{68B6AEB8-9CC5-4F73-9911-CFA6AD0DFCBA}"/>
    <hyperlink ref="N158" r:id="rId188" location="2349" display="https://xbrl.efrag.org/e-esrs/esrs-set1-2023.html - 2349" xr:uid="{1B2145EA-A61C-4D12-998B-B9F1D1B675FF}"/>
    <hyperlink ref="N159" r:id="rId189" location="2349" display="https://xbrl.efrag.org/e-esrs/esrs-set1-2023.html - 2349" xr:uid="{F11D8307-F80D-4844-A65C-808EE0CEC12B}"/>
    <hyperlink ref="N160" r:id="rId190" location="2353" display="https://xbrl.efrag.org/e-esrs/esrs-set1-2023.html - 2353" xr:uid="{153EEE1B-7B40-4283-8A6F-76CC8622826E}"/>
    <hyperlink ref="N161" r:id="rId191" location="2354" display="https://xbrl.efrag.org/e-esrs/esrs-set1-2023.html - 2354" xr:uid="{2431B99B-7F12-4A99-8D4A-F2B2FE346A0D}"/>
    <hyperlink ref="N162" r:id="rId192" location="2352" display="https://xbrl.efrag.org/e-esrs/esrs-set1-2023.html - 2352" xr:uid="{AD09D455-326C-46E5-B380-A56D8C4EC132}"/>
    <hyperlink ref="N163" r:id="rId193" location="7359" display="https://xbrl.efrag.org/e-esrs/esrs-set1-2023.html - 7359" xr:uid="{1FD6B44E-220B-4697-B50D-E477262D972C}"/>
    <hyperlink ref="N164" r:id="rId194" location="7359" display="https://xbrl.efrag.org/e-esrs/esrs-set1-2023.html - 7359" xr:uid="{D8718AA4-1D7A-46FA-BC4C-F5100F110E2B}"/>
    <hyperlink ref="N165" r:id="rId195" location="7361" display="https://xbrl.efrag.org/e-esrs/esrs-set1-2023.html - 7361" xr:uid="{276415B6-F709-4E6F-99DE-81FA52DEF41F}"/>
    <hyperlink ref="N166" r:id="rId196" location="7361" display="https://xbrl.efrag.org/e-esrs/esrs-set1-2023.html - 7361" xr:uid="{C18659D9-333C-4823-9E07-2199477A0484}"/>
    <hyperlink ref="N167" r:id="rId197" location="2360" display="https://xbrl.efrag.org/e-esrs/esrs-set1-2023.html - 2360" xr:uid="{5F4FC10B-B1B1-4D17-AFEB-95AC33643610}"/>
    <hyperlink ref="N168" r:id="rId198" location="2360" display="https://xbrl.efrag.org/e-esrs/esrs-set1-2023.html - 2360" xr:uid="{68A7FC84-6661-494B-8AFA-FECB87CC04C9}"/>
    <hyperlink ref="N169" r:id="rId199" location="2361" display="https://xbrl.efrag.org/e-esrs/esrs-set1-2023.html - 2361" xr:uid="{B9D54D79-661D-4827-A865-6445E815433D}"/>
    <hyperlink ref="N170" r:id="rId200" location="7368" display="https://xbrl.efrag.org/e-esrs/esrs-set1-2023.html - 7368" xr:uid="{CBBBBB78-4351-4E29-8E2D-67422C5459DF}"/>
    <hyperlink ref="N171" r:id="rId201" location="7370" display="https://xbrl.efrag.org/e-esrs/esrs-set1-2023.html - 7370" xr:uid="{6EEFB9CF-2C15-447A-8467-E0C8DD5FDD91}"/>
    <hyperlink ref="N172" r:id="rId202" location="7370" display="https://xbrl.efrag.org/e-esrs/esrs-set1-2023.html - 7370" xr:uid="{F164E1B8-6563-4E87-BD91-D3323743BEFA}"/>
    <hyperlink ref="N173" r:id="rId203" location="7372" display="https://xbrl.efrag.org/e-esrs/esrs-set1-2023.html - 7372" xr:uid="{90FADEE0-8801-419D-81FF-2DD2A1AF1E82}"/>
    <hyperlink ref="N174" r:id="rId204" location="7372" display="https://xbrl.efrag.org/e-esrs/esrs-set1-2023.html - 7372" xr:uid="{41032CFB-25E4-4D43-B690-E4BF20C4817E}"/>
    <hyperlink ref="N175" r:id="rId205" location="7374" display="https://xbrl.efrag.org/e-esrs/esrs-set1-2023.html - 7374" xr:uid="{DAA43063-F14D-4C03-B065-E95B96ACD87D}"/>
    <hyperlink ref="N176" r:id="rId206" location="7376" display="https://xbrl.efrag.org/e-esrs/esrs-set1-2023.html - 7376" xr:uid="{396EBA54-3245-41C8-93A8-AD360D157BA1}"/>
    <hyperlink ref="N177" r:id="rId207" location="2370" display="https://xbrl.efrag.org/e-esrs/esrs-set1-2023.html - 2370" xr:uid="{E40A8673-49DF-40AF-84B3-128FA47663F4}"/>
    <hyperlink ref="N178" r:id="rId208" location="2370" display="https://xbrl.efrag.org/e-esrs/esrs-set1-2023.html - 2370" xr:uid="{C7E43D98-0D52-455A-8DF4-BFD560E07F24}"/>
    <hyperlink ref="N179" r:id="rId209" location="2371" display="https://xbrl.efrag.org/e-esrs/esrs-set1-2023.html - 2371" xr:uid="{59D87682-2225-44BB-878F-D60577876385}"/>
    <hyperlink ref="N180" r:id="rId210" location="2359" display="https://xbrl.efrag.org/e-esrs/esrs-set1-2023.html - 2359" xr:uid="{E9E33835-9181-4769-8E1D-BCFADDF828CF}"/>
    <hyperlink ref="N181" r:id="rId211" location="2355" display="https://xbrl.efrag.org/e-esrs/esrs-set1-2023.html - 2355" xr:uid="{53A9048E-9F5E-414F-ADB6-BE0312CD7C57}"/>
    <hyperlink ref="N182" r:id="rId212" location="7384" display="https://xbrl.efrag.org/e-esrs/esrs-set1-2023.html - 7384" xr:uid="{ED2D0E0B-CA8C-47BA-A0A7-D9ECA8E119BF}"/>
    <hyperlink ref="N183" r:id="rId213" location="7386" display="https://xbrl.efrag.org/e-esrs/esrs-set1-2023.html - 7386" xr:uid="{8D0D4831-9E66-47BF-A3E0-982F1FC80FBB}"/>
    <hyperlink ref="N184" r:id="rId214" location="7386" display="https://xbrl.efrag.org/e-esrs/esrs-set1-2023.html - 7386" xr:uid="{990ACCE7-D4A4-46D7-8202-CDCE8FB61731}"/>
    <hyperlink ref="N185" r:id="rId215" location="2372" display="https://xbrl.efrag.org/e-esrs/esrs-set1-2023.html - 2372" xr:uid="{CAA822C1-A38E-47AB-88F5-78F9199BF050}"/>
    <hyperlink ref="N186" r:id="rId216" location="7392" display="https://xbrl.efrag.org/e-esrs/esrs-set1-2023.html - 7392" xr:uid="{AED7F5D1-D8F0-4136-BA7C-4ED60E031638}"/>
    <hyperlink ref="N187" r:id="rId217" location="7394" display="https://xbrl.efrag.org/e-esrs/esrs-set1-2023.html - 7394" xr:uid="{1F152E22-9825-4150-8330-C8E2BBD636E1}"/>
    <hyperlink ref="N188" r:id="rId218" location="7396" display="https://xbrl.efrag.org/e-esrs/esrs-set1-2023.html - 7396" xr:uid="{6A68891F-3314-4F51-98F4-09CB2D7A3F92}"/>
    <hyperlink ref="N189" r:id="rId219" location="2384" display="https://xbrl.efrag.org/e-esrs/esrs-set1-2023.html - 2384" xr:uid="{431B907C-98F7-4A00-A493-698440DA49F7}"/>
    <hyperlink ref="N190" r:id="rId220" location="2384" display="https://xbrl.efrag.org/e-esrs/esrs-set1-2023.html - 2384" xr:uid="{7B6AB0C2-9608-454D-BD1F-193A16BCDCAA}"/>
    <hyperlink ref="N191" r:id="rId221" location="2385" display="https://xbrl.efrag.org/e-esrs/esrs-set1-2023.html - 2385" xr:uid="{6726A715-3288-4226-B229-24A58E303015}"/>
    <hyperlink ref="N192" r:id="rId222" location="2385" display="https://xbrl.efrag.org/e-esrs/esrs-set1-2023.html - 2385" xr:uid="{14BA5597-502D-4D0C-A049-6B3E65A0E67A}"/>
    <hyperlink ref="N193" r:id="rId223" location="7404" display="https://xbrl.efrag.org/e-esrs/esrs-set1-2023.html - 7404" xr:uid="{0209E320-07E6-4837-BC35-DF670BF38C86}"/>
    <hyperlink ref="N194" r:id="rId224" location="7404" display="https://xbrl.efrag.org/e-esrs/esrs-set1-2023.html - 7404" xr:uid="{3480231C-3888-4995-9808-6767F655B9BF}"/>
    <hyperlink ref="N195" r:id="rId225" location="7406" display="https://xbrl.efrag.org/e-esrs/esrs-set1-2023.html - 7406" xr:uid="{F12A813B-C81E-4E87-A67F-4A779AAB6155}"/>
    <hyperlink ref="N196" r:id="rId226" location="7406" display="https://xbrl.efrag.org/e-esrs/esrs-set1-2023.html - 7406" xr:uid="{68A48D72-8B72-4A75-9479-3A3CA2E3C758}"/>
    <hyperlink ref="N197" r:id="rId227" location="7408" display="https://xbrl.efrag.org/e-esrs/esrs-set1-2023.html - 7408" xr:uid="{E1F4016C-3E81-4E07-B42C-B803BB65B562}"/>
    <hyperlink ref="N198" r:id="rId228" location="7408" display="https://xbrl.efrag.org/e-esrs/esrs-set1-2023.html - 7408" xr:uid="{8CD9FE18-B95B-4990-995F-B72BA3531D5A}"/>
    <hyperlink ref="N199" r:id="rId229" location="7410" display="https://xbrl.efrag.org/e-esrs/esrs-set1-2023.html - 7410" xr:uid="{2CCAC973-0C4A-469D-A409-2666D563F44A}"/>
    <hyperlink ref="N200" r:id="rId230" location="7413" display="https://xbrl.efrag.org/e-esrs/esrs-set1-2023.html - 7413" xr:uid="{B2D2A3A2-60BC-4403-91BE-86F90EBBA1C4}"/>
    <hyperlink ref="N201" r:id="rId231" location="7413" display="https://xbrl.efrag.org/e-esrs/esrs-set1-2023.html - 7413" xr:uid="{A0C142F1-E092-4030-9744-3DAFE1EDCB13}"/>
    <hyperlink ref="N202" r:id="rId232" location="7413" display="https://xbrl.efrag.org/e-esrs/esrs-set1-2023.html - 7413" xr:uid="{CC50A095-0F88-4AF5-B8C7-900441DF9051}"/>
    <hyperlink ref="N203" r:id="rId233" location="7415" display="https://xbrl.efrag.org/e-esrs/esrs-set1-2023.html - 7415" xr:uid="{5B756374-2017-4DB2-8543-86C325CB936E}"/>
    <hyperlink ref="N204" r:id="rId234" location="7415" display="https://xbrl.efrag.org/e-esrs/esrs-set1-2023.html - 7415" xr:uid="{077F5EC2-4ED0-49DE-9425-C27E66AA2ACA}"/>
    <hyperlink ref="N205" r:id="rId235" location="2577" display="https://xbrl.efrag.org/e-esrs/esrs-set1-2023.html - 2577" xr:uid="{2682FBBA-B6A5-4D3F-B7AB-D18FB118DE90}"/>
    <hyperlink ref="N206" r:id="rId236" location="2587" display="https://xbrl.efrag.org/e-esrs/esrs-set1-2023.html - 2587" xr:uid="{0D8DDB38-3735-4F49-85C1-E77BBC46D541}"/>
  </hyperlinks>
  <pageMargins left="0.23622047244094491" right="0.23622047244094491" top="0.74803149606299213" bottom="0.74803149606299213" header="0.31496062992125984" footer="0.31496062992125984"/>
  <pageSetup paperSize="8" scale="62" fitToHeight="0" orientation="landscape" r:id="rId237"/>
  <drawing r:id="rId23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L126"/>
  <sheetViews>
    <sheetView zoomScale="80" zoomScaleNormal="80" workbookViewId="0">
      <pane ySplit="2" topLeftCell="A3" activePane="bottomLeft" state="frozen"/>
      <selection pane="bottomLeft" activeCell="J66" sqref="J66"/>
    </sheetView>
  </sheetViews>
  <sheetFormatPr defaultColWidth="8.7109375" defaultRowHeight="14.85" customHeight="1"/>
  <cols>
    <col min="1" max="1" width="18.28515625" style="259" bestFit="1" customWidth="1"/>
    <col min="2" max="2" width="9.7109375" style="259" customWidth="1"/>
    <col min="3" max="3" width="11.85546875" style="332" customWidth="1"/>
    <col min="4" max="4" width="14.7109375" style="332" customWidth="1"/>
    <col min="5" max="5" width="17.85546875" style="332" bestFit="1" customWidth="1"/>
    <col min="6" max="6" width="17.85546875" style="332" customWidth="1"/>
    <col min="7" max="7" width="17.85546875" style="333" customWidth="1"/>
    <col min="8" max="8" width="107.140625" style="334" customWidth="1"/>
    <col min="9" max="9" width="102" style="259" customWidth="1"/>
    <col min="10" max="10" width="15.42578125" style="259" customWidth="1"/>
    <col min="11" max="11" width="22.28515625" style="333" customWidth="1"/>
    <col min="12" max="12" width="17.42578125" style="335" customWidth="1"/>
    <col min="13" max="16384" width="8.7109375" style="259"/>
  </cols>
  <sheetData>
    <row r="1" spans="1:12" ht="20.100000000000001" customHeight="1" thickBot="1">
      <c r="A1" s="825"/>
      <c r="B1" s="826"/>
      <c r="C1" s="826"/>
      <c r="D1" s="826"/>
      <c r="E1" s="826"/>
      <c r="F1" s="826"/>
      <c r="G1" s="826"/>
      <c r="H1" s="826"/>
      <c r="I1" s="826"/>
      <c r="J1" s="826"/>
      <c r="K1" s="826"/>
      <c r="L1" s="826"/>
    </row>
    <row r="2" spans="1:12" s="384" customFormat="1" ht="80.099999999999994" customHeight="1" thickBot="1">
      <c r="A2" s="382" t="s">
        <v>210</v>
      </c>
      <c r="B2" s="166" t="s">
        <v>211</v>
      </c>
      <c r="C2" s="241" t="s">
        <v>212</v>
      </c>
      <c r="D2" s="170" t="s">
        <v>213</v>
      </c>
      <c r="E2" s="170" t="s">
        <v>214</v>
      </c>
      <c r="F2" s="169" t="s">
        <v>215</v>
      </c>
      <c r="G2" s="169" t="s">
        <v>216</v>
      </c>
      <c r="H2" s="513" t="s">
        <v>218</v>
      </c>
      <c r="I2" s="241" t="s">
        <v>218</v>
      </c>
      <c r="J2" s="383" t="s">
        <v>219</v>
      </c>
      <c r="K2" s="172" t="s">
        <v>220</v>
      </c>
      <c r="L2" s="173" t="s">
        <v>221</v>
      </c>
    </row>
    <row r="3" spans="1:12" s="271" customFormat="1" ht="14.25">
      <c r="A3" s="266" t="s">
        <v>2693</v>
      </c>
      <c r="B3" s="385" t="s">
        <v>2694</v>
      </c>
      <c r="C3" s="311" t="s">
        <v>2695</v>
      </c>
      <c r="D3" s="311">
        <v>11</v>
      </c>
      <c r="E3" s="152" t="s">
        <v>2696</v>
      </c>
      <c r="F3" s="152"/>
      <c r="G3" s="152"/>
      <c r="H3" s="499" t="s">
        <v>2697</v>
      </c>
      <c r="I3" s="153" t="s">
        <v>2697</v>
      </c>
      <c r="J3" s="294" t="s">
        <v>226</v>
      </c>
      <c r="K3" s="255"/>
      <c r="L3" s="255"/>
    </row>
    <row r="4" spans="1:12" s="271" customFormat="1" ht="14.25">
      <c r="A4" s="272" t="s">
        <v>2698</v>
      </c>
      <c r="B4" s="319" t="s">
        <v>2694</v>
      </c>
      <c r="C4" s="303" t="s">
        <v>2695</v>
      </c>
      <c r="D4" s="387" t="s">
        <v>265</v>
      </c>
      <c r="E4" s="303"/>
      <c r="F4" s="303"/>
      <c r="G4" s="277"/>
      <c r="H4" s="109" t="s">
        <v>2699</v>
      </c>
      <c r="I4" s="151" t="s">
        <v>2699</v>
      </c>
      <c r="J4" s="276" t="s">
        <v>230</v>
      </c>
      <c r="K4" s="277"/>
      <c r="L4" s="277"/>
    </row>
    <row r="5" spans="1:12" s="271" customFormat="1" ht="14.25">
      <c r="A5" s="272" t="s">
        <v>2700</v>
      </c>
      <c r="B5" s="319" t="s">
        <v>2694</v>
      </c>
      <c r="C5" s="303" t="s">
        <v>2695</v>
      </c>
      <c r="D5" s="303" t="s">
        <v>2701</v>
      </c>
      <c r="E5" s="303"/>
      <c r="F5" s="303"/>
      <c r="G5" s="277"/>
      <c r="H5" s="112" t="s">
        <v>2702</v>
      </c>
      <c r="I5" s="247" t="s">
        <v>2702</v>
      </c>
      <c r="J5" s="276" t="s">
        <v>226</v>
      </c>
      <c r="K5" s="277"/>
      <c r="L5" s="277"/>
    </row>
    <row r="6" spans="1:12" s="271" customFormat="1" ht="14.25">
      <c r="A6" s="272" t="s">
        <v>2703</v>
      </c>
      <c r="B6" s="319" t="s">
        <v>2694</v>
      </c>
      <c r="C6" s="303" t="s">
        <v>2695</v>
      </c>
      <c r="D6" s="303" t="s">
        <v>1319</v>
      </c>
      <c r="E6" s="303"/>
      <c r="F6" s="303"/>
      <c r="G6" s="277"/>
      <c r="H6" s="109" t="s">
        <v>2704</v>
      </c>
      <c r="I6" s="151" t="s">
        <v>2704</v>
      </c>
      <c r="J6" s="276" t="s">
        <v>230</v>
      </c>
      <c r="K6" s="277"/>
      <c r="L6" s="277"/>
    </row>
    <row r="7" spans="1:12" s="271" customFormat="1" ht="14.25">
      <c r="A7" s="272" t="s">
        <v>2705</v>
      </c>
      <c r="B7" s="319" t="s">
        <v>2694</v>
      </c>
      <c r="C7" s="303" t="s">
        <v>2695</v>
      </c>
      <c r="D7" s="303" t="s">
        <v>2706</v>
      </c>
      <c r="E7" s="303"/>
      <c r="F7" s="303"/>
      <c r="G7" s="277"/>
      <c r="H7" s="109" t="s">
        <v>2707</v>
      </c>
      <c r="I7" s="151" t="s">
        <v>2707</v>
      </c>
      <c r="J7" s="276" t="s">
        <v>226</v>
      </c>
      <c r="K7" s="277" t="s">
        <v>231</v>
      </c>
      <c r="L7" s="277"/>
    </row>
    <row r="8" spans="1:12" s="271" customFormat="1" ht="14.25">
      <c r="A8" s="272" t="s">
        <v>2708</v>
      </c>
      <c r="B8" s="319" t="s">
        <v>2694</v>
      </c>
      <c r="C8" s="303" t="s">
        <v>2695</v>
      </c>
      <c r="D8" s="303" t="s">
        <v>2709</v>
      </c>
      <c r="E8" s="303"/>
      <c r="F8" s="303"/>
      <c r="G8" s="277"/>
      <c r="H8" s="109" t="s">
        <v>2710</v>
      </c>
      <c r="I8" s="151" t="s">
        <v>2710</v>
      </c>
      <c r="J8" s="276" t="s">
        <v>230</v>
      </c>
      <c r="K8" s="277" t="s">
        <v>231</v>
      </c>
      <c r="L8" s="277"/>
    </row>
    <row r="9" spans="1:12" s="271" customFormat="1" ht="14.25">
      <c r="A9" s="272" t="s">
        <v>2711</v>
      </c>
      <c r="B9" s="319" t="s">
        <v>2694</v>
      </c>
      <c r="C9" s="303" t="s">
        <v>2695</v>
      </c>
      <c r="D9" s="303" t="s">
        <v>2712</v>
      </c>
      <c r="E9" s="303"/>
      <c r="F9" s="303"/>
      <c r="G9" s="277"/>
      <c r="H9" s="109" t="s">
        <v>2713</v>
      </c>
      <c r="I9" s="151" t="s">
        <v>2713</v>
      </c>
      <c r="J9" s="276" t="s">
        <v>230</v>
      </c>
      <c r="K9" s="277"/>
      <c r="L9" s="277"/>
    </row>
    <row r="10" spans="1:12" s="271" customFormat="1" ht="14.25">
      <c r="A10" s="272" t="s">
        <v>2714</v>
      </c>
      <c r="B10" s="319" t="s">
        <v>2694</v>
      </c>
      <c r="C10" s="303" t="s">
        <v>2695</v>
      </c>
      <c r="D10" s="303">
        <v>12</v>
      </c>
      <c r="E10" s="150" t="s">
        <v>1668</v>
      </c>
      <c r="F10" s="150"/>
      <c r="G10" s="150"/>
      <c r="H10" s="522" t="s">
        <v>2715</v>
      </c>
      <c r="I10" s="151" t="s">
        <v>2715</v>
      </c>
      <c r="J10" s="276" t="s">
        <v>230</v>
      </c>
      <c r="K10" s="277"/>
      <c r="L10" s="277"/>
    </row>
    <row r="11" spans="1:12" s="271" customFormat="1" ht="14.65" thickBot="1">
      <c r="A11" s="280" t="s">
        <v>2716</v>
      </c>
      <c r="B11" s="390" t="s">
        <v>2694</v>
      </c>
      <c r="C11" s="391" t="s">
        <v>2695</v>
      </c>
      <c r="D11" s="391">
        <v>13</v>
      </c>
      <c r="E11" s="215" t="s">
        <v>1322</v>
      </c>
      <c r="F11" s="215"/>
      <c r="G11" s="215"/>
      <c r="H11" s="503" t="s">
        <v>2717</v>
      </c>
      <c r="I11" s="213" t="s">
        <v>2717</v>
      </c>
      <c r="J11" s="285" t="s">
        <v>230</v>
      </c>
      <c r="K11" s="286"/>
      <c r="L11" s="286"/>
    </row>
    <row r="12" spans="1:12" s="271" customFormat="1" ht="14.25">
      <c r="A12" s="208" t="s">
        <v>2718</v>
      </c>
      <c r="B12" s="216" t="s">
        <v>2694</v>
      </c>
      <c r="C12" s="209" t="s">
        <v>2719</v>
      </c>
      <c r="D12" s="209">
        <v>16</v>
      </c>
      <c r="E12" s="152" t="s">
        <v>2720</v>
      </c>
      <c r="F12" s="152"/>
      <c r="G12" s="152"/>
      <c r="H12" s="520" t="s">
        <v>2721</v>
      </c>
      <c r="I12" s="153" t="s">
        <v>2721</v>
      </c>
      <c r="J12" s="153" t="s">
        <v>808</v>
      </c>
      <c r="K12" s="152"/>
      <c r="L12" s="255"/>
    </row>
    <row r="13" spans="1:12" s="271" customFormat="1" ht="14.25">
      <c r="A13" s="272" t="s">
        <v>2722</v>
      </c>
      <c r="B13" s="319" t="s">
        <v>2694</v>
      </c>
      <c r="C13" s="303" t="s">
        <v>2719</v>
      </c>
      <c r="D13" s="303">
        <v>17</v>
      </c>
      <c r="E13" s="277"/>
      <c r="F13" s="277"/>
      <c r="G13" s="277"/>
      <c r="H13" s="109" t="s">
        <v>2723</v>
      </c>
      <c r="I13" s="151" t="s">
        <v>2723</v>
      </c>
      <c r="J13" s="276" t="s">
        <v>230</v>
      </c>
      <c r="K13" s="277"/>
      <c r="L13" s="277"/>
    </row>
    <row r="14" spans="1:12" s="271" customFormat="1" ht="14.25">
      <c r="A14" s="272" t="s">
        <v>2724</v>
      </c>
      <c r="B14" s="319" t="s">
        <v>2694</v>
      </c>
      <c r="C14" s="303" t="s">
        <v>2719</v>
      </c>
      <c r="D14" s="303" t="s">
        <v>2725</v>
      </c>
      <c r="E14" s="277"/>
      <c r="F14" s="277"/>
      <c r="G14" s="277"/>
      <c r="H14" s="109" t="s">
        <v>2726</v>
      </c>
      <c r="I14" s="151" t="s">
        <v>2726</v>
      </c>
      <c r="J14" s="276" t="s">
        <v>230</v>
      </c>
      <c r="K14" s="277"/>
      <c r="L14" s="277"/>
    </row>
    <row r="15" spans="1:12" s="271" customFormat="1" ht="14.25">
      <c r="A15" s="272" t="s">
        <v>2727</v>
      </c>
      <c r="B15" s="319" t="s">
        <v>2694</v>
      </c>
      <c r="C15" s="303" t="s">
        <v>2719</v>
      </c>
      <c r="D15" s="303" t="s">
        <v>2728</v>
      </c>
      <c r="E15" s="277"/>
      <c r="F15" s="277"/>
      <c r="G15" s="277"/>
      <c r="H15" s="109" t="s">
        <v>2729</v>
      </c>
      <c r="I15" s="151" t="s">
        <v>2729</v>
      </c>
      <c r="J15" s="276" t="s">
        <v>230</v>
      </c>
      <c r="K15" s="277"/>
      <c r="L15" s="277"/>
    </row>
    <row r="16" spans="1:12" s="271" customFormat="1" ht="14.25">
      <c r="A16" s="272" t="s">
        <v>2730</v>
      </c>
      <c r="B16" s="319" t="s">
        <v>2694</v>
      </c>
      <c r="C16" s="303" t="s">
        <v>2719</v>
      </c>
      <c r="D16" s="303" t="s">
        <v>319</v>
      </c>
      <c r="E16" s="277"/>
      <c r="F16" s="277"/>
      <c r="G16" s="277"/>
      <c r="H16" s="109" t="s">
        <v>2201</v>
      </c>
      <c r="I16" s="151" t="s">
        <v>2201</v>
      </c>
      <c r="J16" s="276" t="s">
        <v>230</v>
      </c>
      <c r="K16" s="277"/>
      <c r="L16" s="277"/>
    </row>
    <row r="17" spans="1:12" s="271" customFormat="1" ht="14.25">
      <c r="A17" s="272" t="s">
        <v>2731</v>
      </c>
      <c r="B17" s="319" t="s">
        <v>2694</v>
      </c>
      <c r="C17" s="303" t="s">
        <v>2719</v>
      </c>
      <c r="D17" s="303">
        <v>18</v>
      </c>
      <c r="E17" s="277"/>
      <c r="F17" s="277"/>
      <c r="G17" s="277"/>
      <c r="H17" s="109" t="s">
        <v>2205</v>
      </c>
      <c r="I17" s="151" t="s">
        <v>2205</v>
      </c>
      <c r="J17" s="276" t="s">
        <v>226</v>
      </c>
      <c r="K17" s="277"/>
      <c r="L17" s="277"/>
    </row>
    <row r="18" spans="1:12" s="271" customFormat="1" ht="14.25">
      <c r="A18" s="272" t="s">
        <v>2732</v>
      </c>
      <c r="B18" s="319" t="s">
        <v>2694</v>
      </c>
      <c r="C18" s="303" t="s">
        <v>2719</v>
      </c>
      <c r="D18" s="303">
        <v>18</v>
      </c>
      <c r="E18" s="277"/>
      <c r="F18" s="277"/>
      <c r="G18" s="277"/>
      <c r="H18" s="109" t="s">
        <v>2733</v>
      </c>
      <c r="I18" s="151" t="s">
        <v>2733</v>
      </c>
      <c r="J18" s="276" t="s">
        <v>226</v>
      </c>
      <c r="K18" s="277"/>
      <c r="L18" s="277"/>
    </row>
    <row r="19" spans="1:12" s="271" customFormat="1" ht="14.25">
      <c r="A19" s="392" t="s">
        <v>2734</v>
      </c>
      <c r="B19" s="393" t="s">
        <v>2694</v>
      </c>
      <c r="C19" s="394" t="s">
        <v>2719</v>
      </c>
      <c r="D19" s="394" t="s">
        <v>518</v>
      </c>
      <c r="E19" s="394"/>
      <c r="F19" s="277"/>
      <c r="G19" s="277"/>
      <c r="H19" s="503" t="s">
        <v>2735</v>
      </c>
      <c r="I19" s="252" t="s">
        <v>2735</v>
      </c>
      <c r="J19" s="306" t="s">
        <v>226</v>
      </c>
      <c r="K19" s="293"/>
      <c r="L19" s="293" t="s">
        <v>301</v>
      </c>
    </row>
    <row r="20" spans="1:12" s="271" customFormat="1" ht="14.25">
      <c r="A20" s="272" t="s">
        <v>2736</v>
      </c>
      <c r="B20" s="319" t="s">
        <v>2694</v>
      </c>
      <c r="C20" s="303" t="s">
        <v>2719</v>
      </c>
      <c r="D20" s="303">
        <v>19</v>
      </c>
      <c r="E20" s="150" t="s">
        <v>508</v>
      </c>
      <c r="F20" s="277"/>
      <c r="G20" s="277"/>
      <c r="H20" s="109" t="s">
        <v>2203</v>
      </c>
      <c r="I20" s="151" t="s">
        <v>2203</v>
      </c>
      <c r="J20" s="276" t="s">
        <v>230</v>
      </c>
      <c r="K20" s="277"/>
      <c r="L20" s="277"/>
    </row>
    <row r="21" spans="1:12" s="271" customFormat="1" ht="14.25">
      <c r="A21" s="272" t="s">
        <v>2737</v>
      </c>
      <c r="B21" s="319" t="s">
        <v>2694</v>
      </c>
      <c r="C21" s="303" t="s">
        <v>2719</v>
      </c>
      <c r="D21" s="303">
        <v>19</v>
      </c>
      <c r="E21" s="293"/>
      <c r="F21" s="277"/>
      <c r="G21" s="277"/>
      <c r="H21" s="503" t="s">
        <v>2738</v>
      </c>
      <c r="I21" s="252" t="s">
        <v>2738</v>
      </c>
      <c r="J21" s="276" t="s">
        <v>230</v>
      </c>
      <c r="K21" s="277"/>
      <c r="L21" s="293"/>
    </row>
    <row r="22" spans="1:12" s="271" customFormat="1" ht="14.25">
      <c r="A22" s="392" t="s">
        <v>2739</v>
      </c>
      <c r="B22" s="393" t="s">
        <v>2694</v>
      </c>
      <c r="C22" s="394" t="s">
        <v>2719</v>
      </c>
      <c r="D22" s="394" t="s">
        <v>1337</v>
      </c>
      <c r="E22" s="394"/>
      <c r="F22" s="277"/>
      <c r="G22" s="277"/>
      <c r="H22" s="503" t="s">
        <v>2192</v>
      </c>
      <c r="I22" s="252" t="s">
        <v>2192</v>
      </c>
      <c r="J22" s="306" t="s">
        <v>230</v>
      </c>
      <c r="K22" s="293"/>
      <c r="L22" s="293" t="s">
        <v>301</v>
      </c>
    </row>
    <row r="23" spans="1:12" s="271" customFormat="1" ht="14.25">
      <c r="A23" s="392" t="s">
        <v>2740</v>
      </c>
      <c r="B23" s="273" t="s">
        <v>2153</v>
      </c>
      <c r="C23" s="303" t="s">
        <v>2719</v>
      </c>
      <c r="D23" s="303" t="s">
        <v>523</v>
      </c>
      <c r="E23" s="303"/>
      <c r="F23" s="277"/>
      <c r="G23" s="277"/>
      <c r="H23" s="109" t="s">
        <v>2222</v>
      </c>
      <c r="I23" s="151" t="s">
        <v>2222</v>
      </c>
      <c r="J23" s="276" t="s">
        <v>230</v>
      </c>
      <c r="K23" s="277"/>
      <c r="L23" s="277" t="s">
        <v>301</v>
      </c>
    </row>
    <row r="24" spans="1:12" s="271" customFormat="1" ht="14.65" thickBot="1">
      <c r="A24" s="212" t="s">
        <v>2741</v>
      </c>
      <c r="B24" s="248" t="s">
        <v>47</v>
      </c>
      <c r="C24" s="213"/>
      <c r="D24" s="214">
        <v>62</v>
      </c>
      <c r="E24" s="214"/>
      <c r="F24" s="277"/>
      <c r="G24" s="277"/>
      <c r="H24" s="111" t="s">
        <v>814</v>
      </c>
      <c r="I24" s="213" t="s">
        <v>814</v>
      </c>
      <c r="J24" s="396"/>
      <c r="K24" s="300"/>
      <c r="L24" s="300"/>
    </row>
    <row r="25" spans="1:12" s="271" customFormat="1" ht="14.25">
      <c r="A25" s="266" t="s">
        <v>2742</v>
      </c>
      <c r="B25" s="385" t="s">
        <v>2694</v>
      </c>
      <c r="C25" s="311" t="s">
        <v>2743</v>
      </c>
      <c r="D25" s="311">
        <v>22</v>
      </c>
      <c r="E25" s="152" t="s">
        <v>835</v>
      </c>
      <c r="F25" s="277"/>
      <c r="G25" s="277"/>
      <c r="H25" s="499" t="s">
        <v>2744</v>
      </c>
      <c r="I25" s="153" t="s">
        <v>2744</v>
      </c>
      <c r="J25" s="294" t="s">
        <v>230</v>
      </c>
      <c r="K25" s="255"/>
      <c r="L25" s="255"/>
    </row>
    <row r="26" spans="1:12" s="271" customFormat="1" ht="14.25">
      <c r="A26" s="272" t="s">
        <v>2745</v>
      </c>
      <c r="B26" s="319" t="s">
        <v>2694</v>
      </c>
      <c r="C26" s="303" t="s">
        <v>2743</v>
      </c>
      <c r="D26" s="303" t="s">
        <v>352</v>
      </c>
      <c r="E26" s="331"/>
      <c r="F26" s="277"/>
      <c r="G26" s="277"/>
      <c r="H26" s="522" t="s">
        <v>2746</v>
      </c>
      <c r="I26" s="151" t="s">
        <v>2746</v>
      </c>
      <c r="J26" s="276" t="s">
        <v>226</v>
      </c>
      <c r="K26" s="277" t="s">
        <v>231</v>
      </c>
      <c r="L26" s="277"/>
    </row>
    <row r="27" spans="1:12" s="271" customFormat="1" ht="14.25">
      <c r="A27" s="272" t="s">
        <v>2747</v>
      </c>
      <c r="B27" s="319" t="s">
        <v>2694</v>
      </c>
      <c r="C27" s="303" t="s">
        <v>2743</v>
      </c>
      <c r="D27" s="303" t="s">
        <v>355</v>
      </c>
      <c r="E27" s="150" t="s">
        <v>567</v>
      </c>
      <c r="F27" s="277"/>
      <c r="G27" s="277"/>
      <c r="H27" s="109" t="s">
        <v>2252</v>
      </c>
      <c r="I27" s="151" t="s">
        <v>2252</v>
      </c>
      <c r="J27" s="276" t="s">
        <v>230</v>
      </c>
      <c r="K27" s="277" t="s">
        <v>231</v>
      </c>
      <c r="L27" s="277"/>
    </row>
    <row r="28" spans="1:12" s="271" customFormat="1" ht="14.25">
      <c r="A28" s="272" t="s">
        <v>2748</v>
      </c>
      <c r="B28" s="319" t="s">
        <v>2694</v>
      </c>
      <c r="C28" s="303" t="s">
        <v>2743</v>
      </c>
      <c r="D28" s="303" t="s">
        <v>359</v>
      </c>
      <c r="E28" s="150" t="s">
        <v>2749</v>
      </c>
      <c r="F28" s="277"/>
      <c r="G28" s="277"/>
      <c r="H28" s="109" t="s">
        <v>2750</v>
      </c>
      <c r="I28" s="151" t="s">
        <v>2750</v>
      </c>
      <c r="J28" s="276" t="s">
        <v>230</v>
      </c>
      <c r="K28" s="277" t="s">
        <v>231</v>
      </c>
      <c r="L28" s="277"/>
    </row>
    <row r="29" spans="1:12" s="271" customFormat="1" ht="14.25">
      <c r="A29" s="272" t="s">
        <v>2751</v>
      </c>
      <c r="B29" s="319" t="s">
        <v>2694</v>
      </c>
      <c r="C29" s="303" t="s">
        <v>2743</v>
      </c>
      <c r="D29" s="303" t="s">
        <v>372</v>
      </c>
      <c r="E29" s="150" t="s">
        <v>648</v>
      </c>
      <c r="F29" s="277"/>
      <c r="G29" s="277"/>
      <c r="H29" s="109" t="s">
        <v>2259</v>
      </c>
      <c r="I29" s="151" t="s">
        <v>2259</v>
      </c>
      <c r="J29" s="276" t="s">
        <v>230</v>
      </c>
      <c r="K29" s="277" t="s">
        <v>231</v>
      </c>
      <c r="L29" s="277"/>
    </row>
    <row r="30" spans="1:12" s="271" customFormat="1" ht="14.25">
      <c r="A30" s="272" t="s">
        <v>2752</v>
      </c>
      <c r="B30" s="319" t="s">
        <v>2694</v>
      </c>
      <c r="C30" s="303" t="s">
        <v>2743</v>
      </c>
      <c r="D30" s="303" t="s">
        <v>2753</v>
      </c>
      <c r="E30" s="277"/>
      <c r="F30" s="277"/>
      <c r="G30" s="277"/>
      <c r="H30" s="109" t="s">
        <v>2754</v>
      </c>
      <c r="I30" s="151" t="s">
        <v>2754</v>
      </c>
      <c r="J30" s="276" t="s">
        <v>230</v>
      </c>
      <c r="K30" s="277" t="s">
        <v>231</v>
      </c>
      <c r="L30" s="277"/>
    </row>
    <row r="31" spans="1:12" s="271" customFormat="1" ht="14.25">
      <c r="A31" s="272" t="s">
        <v>2755</v>
      </c>
      <c r="B31" s="319" t="s">
        <v>2694</v>
      </c>
      <c r="C31" s="303" t="s">
        <v>2743</v>
      </c>
      <c r="D31" s="303">
        <v>23</v>
      </c>
      <c r="E31" s="277"/>
      <c r="F31" s="277"/>
      <c r="G31" s="277"/>
      <c r="H31" s="109" t="s">
        <v>2756</v>
      </c>
      <c r="I31" s="151" t="s">
        <v>2756</v>
      </c>
      <c r="J31" s="276" t="s">
        <v>230</v>
      </c>
      <c r="K31" s="277" t="s">
        <v>231</v>
      </c>
      <c r="L31" s="277"/>
    </row>
    <row r="32" spans="1:12" s="271" customFormat="1" ht="14.25">
      <c r="A32" s="272" t="s">
        <v>2757</v>
      </c>
      <c r="B32" s="319" t="s">
        <v>2694</v>
      </c>
      <c r="C32" s="303" t="s">
        <v>2743</v>
      </c>
      <c r="D32" s="303">
        <v>24</v>
      </c>
      <c r="E32" s="277"/>
      <c r="F32" s="277"/>
      <c r="G32" s="277"/>
      <c r="H32" s="109" t="s">
        <v>2758</v>
      </c>
      <c r="I32" s="151" t="s">
        <v>2758</v>
      </c>
      <c r="J32" s="276" t="s">
        <v>230</v>
      </c>
      <c r="K32" s="277" t="s">
        <v>231</v>
      </c>
      <c r="L32" s="277"/>
    </row>
    <row r="33" spans="1:12" s="271" customFormat="1" ht="14.65" thickBot="1">
      <c r="A33" s="280" t="s">
        <v>2759</v>
      </c>
      <c r="B33" s="390" t="s">
        <v>2694</v>
      </c>
      <c r="C33" s="391" t="s">
        <v>2743</v>
      </c>
      <c r="D33" s="391">
        <v>24</v>
      </c>
      <c r="E33" s="286"/>
      <c r="F33" s="277"/>
      <c r="G33" s="277"/>
      <c r="H33" s="109" t="s">
        <v>2760</v>
      </c>
      <c r="I33" s="213" t="s">
        <v>2760</v>
      </c>
      <c r="J33" s="285" t="s">
        <v>230</v>
      </c>
      <c r="K33" s="286" t="s">
        <v>231</v>
      </c>
      <c r="L33" s="286" t="s">
        <v>301</v>
      </c>
    </row>
    <row r="34" spans="1:12" s="271" customFormat="1" ht="14.25">
      <c r="A34" s="266" t="s">
        <v>2761</v>
      </c>
      <c r="B34" s="385" t="s">
        <v>2694</v>
      </c>
      <c r="C34" s="311" t="s">
        <v>2762</v>
      </c>
      <c r="D34" s="311" t="s">
        <v>2763</v>
      </c>
      <c r="E34" s="152" t="s">
        <v>1844</v>
      </c>
      <c r="F34" s="277"/>
      <c r="G34" s="277"/>
      <c r="H34" s="499" t="s">
        <v>2764</v>
      </c>
      <c r="I34" s="153" t="s">
        <v>2764</v>
      </c>
      <c r="J34" s="294" t="s">
        <v>230</v>
      </c>
      <c r="K34" s="255"/>
      <c r="L34" s="255"/>
    </row>
    <row r="35" spans="1:12" s="271" customFormat="1" ht="14.25">
      <c r="A35" s="272" t="s">
        <v>2765</v>
      </c>
      <c r="B35" s="319" t="s">
        <v>2694</v>
      </c>
      <c r="C35" s="303" t="s">
        <v>2762</v>
      </c>
      <c r="D35" s="303" t="s">
        <v>2766</v>
      </c>
      <c r="E35" s="150" t="s">
        <v>839</v>
      </c>
      <c r="F35" s="277"/>
      <c r="G35" s="277"/>
      <c r="H35" s="109" t="s">
        <v>2767</v>
      </c>
      <c r="I35" s="151" t="s">
        <v>2767</v>
      </c>
      <c r="J35" s="276" t="s">
        <v>230</v>
      </c>
      <c r="K35" s="277"/>
      <c r="L35" s="277"/>
    </row>
    <row r="36" spans="1:12" s="271" customFormat="1" ht="14.25">
      <c r="A36" s="272" t="s">
        <v>2768</v>
      </c>
      <c r="B36" s="319" t="s">
        <v>2694</v>
      </c>
      <c r="C36" s="303" t="s">
        <v>2762</v>
      </c>
      <c r="D36" s="303" t="s">
        <v>2769</v>
      </c>
      <c r="E36" s="277"/>
      <c r="F36" s="277"/>
      <c r="G36" s="277"/>
      <c r="H36" s="109" t="s">
        <v>2297</v>
      </c>
      <c r="I36" s="151" t="s">
        <v>2297</v>
      </c>
      <c r="J36" s="276" t="s">
        <v>230</v>
      </c>
      <c r="K36" s="277"/>
      <c r="L36" s="277"/>
    </row>
    <row r="37" spans="1:12" s="271" customFormat="1" ht="14.25">
      <c r="A37" s="272" t="s">
        <v>2770</v>
      </c>
      <c r="B37" s="319" t="s">
        <v>2694</v>
      </c>
      <c r="C37" s="303" t="s">
        <v>2762</v>
      </c>
      <c r="D37" s="303" t="s">
        <v>2771</v>
      </c>
      <c r="E37" s="150" t="s">
        <v>1415</v>
      </c>
      <c r="F37" s="277"/>
      <c r="G37" s="277"/>
      <c r="H37" s="109" t="s">
        <v>2299</v>
      </c>
      <c r="I37" s="151" t="s">
        <v>2299</v>
      </c>
      <c r="J37" s="276" t="s">
        <v>230</v>
      </c>
      <c r="K37" s="277"/>
      <c r="L37" s="277"/>
    </row>
    <row r="38" spans="1:12" s="271" customFormat="1" ht="14.25">
      <c r="A38" s="272" t="s">
        <v>2772</v>
      </c>
      <c r="B38" s="319" t="s">
        <v>2694</v>
      </c>
      <c r="C38" s="303" t="s">
        <v>2762</v>
      </c>
      <c r="D38" s="303">
        <v>28</v>
      </c>
      <c r="E38" s="150" t="s">
        <v>907</v>
      </c>
      <c r="F38" s="277"/>
      <c r="G38" s="277"/>
      <c r="H38" s="109" t="s">
        <v>2773</v>
      </c>
      <c r="I38" s="151" t="s">
        <v>2773</v>
      </c>
      <c r="J38" s="276" t="s">
        <v>230</v>
      </c>
      <c r="K38" s="277"/>
      <c r="L38" s="277"/>
    </row>
    <row r="39" spans="1:12" s="271" customFormat="1" ht="14.25">
      <c r="A39" s="272" t="s">
        <v>2774</v>
      </c>
      <c r="B39" s="319" t="s">
        <v>2694</v>
      </c>
      <c r="C39" s="303" t="s">
        <v>2762</v>
      </c>
      <c r="D39" s="303">
        <v>28</v>
      </c>
      <c r="E39" s="150" t="s">
        <v>2090</v>
      </c>
      <c r="F39" s="277"/>
      <c r="G39" s="277"/>
      <c r="H39" s="503" t="s">
        <v>2303</v>
      </c>
      <c r="I39" s="252" t="s">
        <v>2303</v>
      </c>
      <c r="J39" s="276" t="s">
        <v>226</v>
      </c>
      <c r="K39" s="277"/>
      <c r="L39" s="277"/>
    </row>
    <row r="40" spans="1:12" s="271" customFormat="1" ht="14.25">
      <c r="A40" s="272" t="s">
        <v>2775</v>
      </c>
      <c r="B40" s="319" t="s">
        <v>2694</v>
      </c>
      <c r="C40" s="303" t="s">
        <v>2762</v>
      </c>
      <c r="D40" s="303">
        <v>29</v>
      </c>
      <c r="E40" s="277"/>
      <c r="F40" s="277"/>
      <c r="G40" s="277"/>
      <c r="H40" s="109" t="s">
        <v>2305</v>
      </c>
      <c r="I40" s="151" t="s">
        <v>2305</v>
      </c>
      <c r="J40" s="276" t="s">
        <v>230</v>
      </c>
      <c r="K40" s="277"/>
      <c r="L40" s="277"/>
    </row>
    <row r="41" spans="1:12" s="271" customFormat="1" ht="14.25">
      <c r="A41" s="272" t="s">
        <v>2776</v>
      </c>
      <c r="B41" s="319" t="s">
        <v>2694</v>
      </c>
      <c r="C41" s="303" t="s">
        <v>2762</v>
      </c>
      <c r="D41" s="303">
        <v>29</v>
      </c>
      <c r="E41" s="303"/>
      <c r="F41" s="277"/>
      <c r="G41" s="277"/>
      <c r="H41" s="109" t="s">
        <v>2307</v>
      </c>
      <c r="I41" s="151" t="s">
        <v>2307</v>
      </c>
      <c r="J41" s="276" t="s">
        <v>230</v>
      </c>
      <c r="K41" s="277" t="s">
        <v>231</v>
      </c>
      <c r="L41" s="277" t="s">
        <v>301</v>
      </c>
    </row>
    <row r="42" spans="1:12" s="271" customFormat="1" ht="14.25">
      <c r="A42" s="272" t="s">
        <v>2777</v>
      </c>
      <c r="B42" s="319" t="s">
        <v>2694</v>
      </c>
      <c r="C42" s="303" t="s">
        <v>2762</v>
      </c>
      <c r="D42" s="303" t="s">
        <v>2077</v>
      </c>
      <c r="E42" s="303"/>
      <c r="F42" s="277"/>
      <c r="G42" s="277"/>
      <c r="H42" s="109" t="s">
        <v>2778</v>
      </c>
      <c r="I42" s="151" t="s">
        <v>2778</v>
      </c>
      <c r="J42" s="276" t="s">
        <v>230</v>
      </c>
      <c r="K42" s="277"/>
      <c r="L42" s="277" t="s">
        <v>301</v>
      </c>
    </row>
    <row r="43" spans="1:12" s="271" customFormat="1" ht="14.25">
      <c r="A43" s="272" t="s">
        <v>2779</v>
      </c>
      <c r="B43" s="319" t="s">
        <v>2694</v>
      </c>
      <c r="C43" s="303" t="s">
        <v>2762</v>
      </c>
      <c r="D43" s="303" t="s">
        <v>2085</v>
      </c>
      <c r="E43" s="303"/>
      <c r="F43" s="277"/>
      <c r="G43" s="277"/>
      <c r="H43" s="109" t="s">
        <v>2780</v>
      </c>
      <c r="I43" s="151" t="s">
        <v>2780</v>
      </c>
      <c r="J43" s="276" t="s">
        <v>226</v>
      </c>
      <c r="K43" s="277"/>
      <c r="L43" s="277" t="s">
        <v>301</v>
      </c>
    </row>
    <row r="44" spans="1:12" s="271" customFormat="1" ht="14.25">
      <c r="A44" s="272" t="s">
        <v>2781</v>
      </c>
      <c r="B44" s="319" t="s">
        <v>2694</v>
      </c>
      <c r="C44" s="303" t="s">
        <v>2762</v>
      </c>
      <c r="D44" s="303" t="s">
        <v>2090</v>
      </c>
      <c r="E44" s="303"/>
      <c r="F44" s="277"/>
      <c r="G44" s="277"/>
      <c r="H44" s="112" t="s">
        <v>2782</v>
      </c>
      <c r="I44" s="247" t="s">
        <v>2782</v>
      </c>
      <c r="J44" s="276" t="s">
        <v>226</v>
      </c>
      <c r="K44" s="277"/>
      <c r="L44" s="277" t="s">
        <v>301</v>
      </c>
    </row>
    <row r="45" spans="1:12" s="271" customFormat="1" ht="14.65" thickBot="1">
      <c r="A45" s="280" t="s">
        <v>2783</v>
      </c>
      <c r="B45" s="390" t="s">
        <v>2694</v>
      </c>
      <c r="C45" s="391" t="s">
        <v>2762</v>
      </c>
      <c r="D45" s="391" t="s">
        <v>2090</v>
      </c>
      <c r="E45" s="391"/>
      <c r="F45" s="277"/>
      <c r="G45" s="277"/>
      <c r="H45" s="509" t="s">
        <v>2784</v>
      </c>
      <c r="I45" s="214" t="s">
        <v>2784</v>
      </c>
      <c r="J45" s="285" t="s">
        <v>226</v>
      </c>
      <c r="K45" s="286"/>
      <c r="L45" s="286" t="s">
        <v>301</v>
      </c>
    </row>
    <row r="46" spans="1:12" s="271" customFormat="1" ht="14.25">
      <c r="A46" s="208" t="s">
        <v>2785</v>
      </c>
      <c r="B46" s="216" t="s">
        <v>2694</v>
      </c>
      <c r="C46" s="209" t="s">
        <v>2786</v>
      </c>
      <c r="D46" s="209">
        <v>31</v>
      </c>
      <c r="E46" s="209"/>
      <c r="F46" s="277"/>
      <c r="G46" s="277"/>
      <c r="H46" s="113" t="s">
        <v>2787</v>
      </c>
      <c r="I46" s="153" t="s">
        <v>2787</v>
      </c>
      <c r="J46" s="153" t="s">
        <v>818</v>
      </c>
      <c r="K46" s="152"/>
      <c r="L46" s="255"/>
    </row>
    <row r="47" spans="1:12" s="400" customFormat="1" ht="28.5">
      <c r="A47" s="398" t="s">
        <v>2788</v>
      </c>
      <c r="B47" s="399" t="s">
        <v>2694</v>
      </c>
      <c r="C47" s="274" t="s">
        <v>2786</v>
      </c>
      <c r="D47" s="274" t="s">
        <v>2789</v>
      </c>
      <c r="E47" s="278" t="s">
        <v>978</v>
      </c>
      <c r="F47" s="277"/>
      <c r="G47" s="277"/>
      <c r="H47" s="109" t="s">
        <v>2790</v>
      </c>
      <c r="I47" s="389" t="s">
        <v>2790</v>
      </c>
      <c r="J47" s="388" t="s">
        <v>230</v>
      </c>
      <c r="K47" s="275"/>
      <c r="L47" s="275"/>
    </row>
    <row r="48" spans="1:12" s="400" customFormat="1" ht="14.25">
      <c r="A48" s="398" t="s">
        <v>2791</v>
      </c>
      <c r="B48" s="399" t="s">
        <v>2694</v>
      </c>
      <c r="C48" s="274" t="s">
        <v>2786</v>
      </c>
      <c r="D48" s="274" t="s">
        <v>1883</v>
      </c>
      <c r="E48" s="274"/>
      <c r="F48" s="277"/>
      <c r="G48" s="277"/>
      <c r="H48" s="109" t="s">
        <v>2792</v>
      </c>
      <c r="I48" s="389" t="s">
        <v>2792</v>
      </c>
      <c r="J48" s="388" t="s">
        <v>230</v>
      </c>
      <c r="K48" s="275"/>
      <c r="L48" s="275"/>
    </row>
    <row r="49" spans="1:12" s="400" customFormat="1" ht="14.25">
      <c r="A49" s="398" t="s">
        <v>2793</v>
      </c>
      <c r="B49" s="399" t="s">
        <v>2694</v>
      </c>
      <c r="C49" s="274" t="s">
        <v>2786</v>
      </c>
      <c r="D49" s="274" t="s">
        <v>1886</v>
      </c>
      <c r="E49" s="278" t="s">
        <v>987</v>
      </c>
      <c r="F49" s="277"/>
      <c r="G49" s="277"/>
      <c r="H49" s="109" t="s">
        <v>2794</v>
      </c>
      <c r="I49" s="389" t="s">
        <v>2794</v>
      </c>
      <c r="J49" s="388" t="s">
        <v>230</v>
      </c>
      <c r="K49" s="275"/>
      <c r="L49" s="275"/>
    </row>
    <row r="50" spans="1:12" s="400" customFormat="1" ht="14.25">
      <c r="A50" s="398" t="s">
        <v>2795</v>
      </c>
      <c r="B50" s="399" t="s">
        <v>2694</v>
      </c>
      <c r="C50" s="274" t="s">
        <v>2786</v>
      </c>
      <c r="D50" s="274" t="s">
        <v>1889</v>
      </c>
      <c r="E50" s="278" t="s">
        <v>2796</v>
      </c>
      <c r="F50" s="277"/>
      <c r="G50" s="277"/>
      <c r="H50" s="109" t="s">
        <v>2797</v>
      </c>
      <c r="I50" s="389" t="s">
        <v>2797</v>
      </c>
      <c r="J50" s="388" t="s">
        <v>230</v>
      </c>
      <c r="K50" s="275"/>
      <c r="L50" s="275"/>
    </row>
    <row r="51" spans="1:12" s="400" customFormat="1" ht="28.5">
      <c r="A51" s="398" t="s">
        <v>2798</v>
      </c>
      <c r="B51" s="399" t="s">
        <v>2694</v>
      </c>
      <c r="C51" s="274" t="s">
        <v>2786</v>
      </c>
      <c r="D51" s="274" t="s">
        <v>1629</v>
      </c>
      <c r="E51" s="278" t="s">
        <v>1610</v>
      </c>
      <c r="F51" s="277"/>
      <c r="G51" s="277"/>
      <c r="H51" s="109" t="s">
        <v>2799</v>
      </c>
      <c r="I51" s="389" t="s">
        <v>2799</v>
      </c>
      <c r="J51" s="388" t="s">
        <v>230</v>
      </c>
      <c r="K51" s="275"/>
      <c r="L51" s="275"/>
    </row>
    <row r="52" spans="1:12" s="400" customFormat="1" ht="14.25">
      <c r="A52" s="398" t="s">
        <v>2800</v>
      </c>
      <c r="B52" s="399" t="s">
        <v>2694</v>
      </c>
      <c r="C52" s="274" t="s">
        <v>2786</v>
      </c>
      <c r="D52" s="274" t="s">
        <v>1634</v>
      </c>
      <c r="E52" s="274"/>
      <c r="F52" s="277"/>
      <c r="G52" s="277"/>
      <c r="H52" s="109" t="s">
        <v>2801</v>
      </c>
      <c r="I52" s="389" t="s">
        <v>2801</v>
      </c>
      <c r="J52" s="388" t="s">
        <v>230</v>
      </c>
      <c r="K52" s="275"/>
      <c r="L52" s="275"/>
    </row>
    <row r="53" spans="1:12" s="400" customFormat="1" ht="28.5">
      <c r="A53" s="398" t="s">
        <v>2802</v>
      </c>
      <c r="B53" s="399" t="s">
        <v>2694</v>
      </c>
      <c r="C53" s="274" t="s">
        <v>2786</v>
      </c>
      <c r="D53" s="274" t="s">
        <v>1637</v>
      </c>
      <c r="E53" s="274"/>
      <c r="F53" s="277"/>
      <c r="G53" s="277"/>
      <c r="H53" s="109" t="s">
        <v>2803</v>
      </c>
      <c r="I53" s="389" t="s">
        <v>2803</v>
      </c>
      <c r="J53" s="388" t="s">
        <v>230</v>
      </c>
      <c r="K53" s="275"/>
      <c r="L53" s="275"/>
    </row>
    <row r="54" spans="1:12" s="400" customFormat="1" ht="28.5">
      <c r="A54" s="398" t="s">
        <v>2804</v>
      </c>
      <c r="B54" s="399" t="s">
        <v>2694</v>
      </c>
      <c r="C54" s="274" t="s">
        <v>2786</v>
      </c>
      <c r="D54" s="274" t="s">
        <v>2805</v>
      </c>
      <c r="E54" s="278" t="s">
        <v>2806</v>
      </c>
      <c r="F54" s="277"/>
      <c r="G54" s="277"/>
      <c r="H54" s="109" t="s">
        <v>2807</v>
      </c>
      <c r="I54" s="389" t="s">
        <v>2807</v>
      </c>
      <c r="J54" s="388" t="s">
        <v>230</v>
      </c>
      <c r="K54" s="275"/>
      <c r="L54" s="275"/>
    </row>
    <row r="55" spans="1:12" s="400" customFormat="1" ht="14.25">
      <c r="A55" s="398" t="s">
        <v>2808</v>
      </c>
      <c r="B55" s="399" t="s">
        <v>2694</v>
      </c>
      <c r="C55" s="274" t="s">
        <v>2786</v>
      </c>
      <c r="D55" s="274" t="s">
        <v>893</v>
      </c>
      <c r="E55" s="274"/>
      <c r="F55" s="277"/>
      <c r="G55" s="277"/>
      <c r="H55" s="109" t="s">
        <v>2809</v>
      </c>
      <c r="I55" s="389" t="s">
        <v>2809</v>
      </c>
      <c r="J55" s="388" t="s">
        <v>230</v>
      </c>
      <c r="K55" s="275"/>
      <c r="L55" s="275"/>
    </row>
    <row r="56" spans="1:12" s="400" customFormat="1" ht="28.5">
      <c r="A56" s="398" t="s">
        <v>2810</v>
      </c>
      <c r="B56" s="399" t="s">
        <v>2694</v>
      </c>
      <c r="C56" s="274" t="s">
        <v>2786</v>
      </c>
      <c r="D56" s="274">
        <v>35</v>
      </c>
      <c r="E56" s="278" t="s">
        <v>1623</v>
      </c>
      <c r="F56" s="277"/>
      <c r="G56" s="277"/>
      <c r="H56" s="109" t="s">
        <v>2811</v>
      </c>
      <c r="I56" s="389" t="s">
        <v>2811</v>
      </c>
      <c r="J56" s="388" t="s">
        <v>230</v>
      </c>
      <c r="K56" s="275"/>
      <c r="L56" s="275"/>
    </row>
    <row r="57" spans="1:12" s="400" customFormat="1" ht="14.25">
      <c r="A57" s="398" t="s">
        <v>2812</v>
      </c>
      <c r="B57" s="399" t="s">
        <v>2694</v>
      </c>
      <c r="C57" s="274" t="s">
        <v>2786</v>
      </c>
      <c r="D57" s="274">
        <v>36</v>
      </c>
      <c r="E57" s="274"/>
      <c r="F57" s="277"/>
      <c r="G57" s="277"/>
      <c r="H57" s="109" t="s">
        <v>2813</v>
      </c>
      <c r="I57" s="389" t="s">
        <v>2813</v>
      </c>
      <c r="J57" s="388" t="s">
        <v>230</v>
      </c>
      <c r="K57" s="275"/>
      <c r="L57" s="275"/>
    </row>
    <row r="58" spans="1:12" s="400" customFormat="1" ht="14.25">
      <c r="A58" s="398" t="s">
        <v>2814</v>
      </c>
      <c r="B58" s="399" t="s">
        <v>2694</v>
      </c>
      <c r="C58" s="274" t="s">
        <v>2786</v>
      </c>
      <c r="D58" s="274">
        <v>38</v>
      </c>
      <c r="E58" s="274"/>
      <c r="F58" s="277"/>
      <c r="G58" s="277"/>
      <c r="H58" s="109" t="s">
        <v>2815</v>
      </c>
      <c r="I58" s="389" t="s">
        <v>2815</v>
      </c>
      <c r="J58" s="388" t="s">
        <v>230</v>
      </c>
      <c r="K58" s="275"/>
      <c r="L58" s="275"/>
    </row>
    <row r="59" spans="1:12" s="400" customFormat="1" ht="28.5">
      <c r="A59" s="398" t="s">
        <v>2816</v>
      </c>
      <c r="B59" s="399" t="s">
        <v>2694</v>
      </c>
      <c r="C59" s="274" t="s">
        <v>2786</v>
      </c>
      <c r="D59" s="274" t="s">
        <v>911</v>
      </c>
      <c r="E59" s="274"/>
      <c r="F59" s="277"/>
      <c r="G59" s="277"/>
      <c r="H59" s="109" t="s">
        <v>2817</v>
      </c>
      <c r="I59" s="389" t="s">
        <v>2817</v>
      </c>
      <c r="J59" s="388" t="s">
        <v>230</v>
      </c>
      <c r="K59" s="275"/>
      <c r="L59" s="275" t="s">
        <v>301</v>
      </c>
    </row>
    <row r="60" spans="1:12" s="400" customFormat="1" ht="28.5">
      <c r="A60" s="398" t="s">
        <v>2818</v>
      </c>
      <c r="B60" s="399" t="s">
        <v>2694</v>
      </c>
      <c r="C60" s="274" t="s">
        <v>2786</v>
      </c>
      <c r="D60" s="274" t="s">
        <v>1482</v>
      </c>
      <c r="E60" s="274"/>
      <c r="F60" s="277"/>
      <c r="G60" s="277"/>
      <c r="H60" s="109" t="s">
        <v>2819</v>
      </c>
      <c r="I60" s="389" t="s">
        <v>2819</v>
      </c>
      <c r="J60" s="388" t="s">
        <v>230</v>
      </c>
      <c r="K60" s="275"/>
      <c r="L60" s="275" t="s">
        <v>301</v>
      </c>
    </row>
    <row r="61" spans="1:12" s="400" customFormat="1" ht="28.5">
      <c r="A61" s="398" t="s">
        <v>2820</v>
      </c>
      <c r="B61" s="399" t="s">
        <v>2694</v>
      </c>
      <c r="C61" s="274" t="s">
        <v>2786</v>
      </c>
      <c r="D61" s="388" t="s">
        <v>2821</v>
      </c>
      <c r="E61" s="388"/>
      <c r="F61" s="277"/>
      <c r="G61" s="277"/>
      <c r="H61" s="109" t="s">
        <v>2822</v>
      </c>
      <c r="I61" s="389" t="s">
        <v>2822</v>
      </c>
      <c r="J61" s="388" t="s">
        <v>230</v>
      </c>
      <c r="K61" s="275"/>
      <c r="L61" s="275" t="s">
        <v>301</v>
      </c>
    </row>
    <row r="62" spans="1:12" s="400" customFormat="1" ht="14.25">
      <c r="A62" s="398" t="s">
        <v>2823</v>
      </c>
      <c r="B62" s="399" t="s">
        <v>2694</v>
      </c>
      <c r="C62" s="274" t="s">
        <v>2786</v>
      </c>
      <c r="D62" s="274" t="s">
        <v>2824</v>
      </c>
      <c r="E62" s="274"/>
      <c r="F62" s="277"/>
      <c r="G62" s="277"/>
      <c r="H62" s="109" t="s">
        <v>2825</v>
      </c>
      <c r="I62" s="389" t="s">
        <v>2825</v>
      </c>
      <c r="J62" s="388" t="s">
        <v>230</v>
      </c>
      <c r="K62" s="275"/>
      <c r="L62" s="275" t="s">
        <v>301</v>
      </c>
    </row>
    <row r="63" spans="1:12" s="400" customFormat="1" ht="28.5">
      <c r="A63" s="398" t="s">
        <v>2826</v>
      </c>
      <c r="B63" s="399" t="s">
        <v>2694</v>
      </c>
      <c r="C63" s="274" t="s">
        <v>2786</v>
      </c>
      <c r="D63" s="274" t="s">
        <v>2329</v>
      </c>
      <c r="E63" s="274"/>
      <c r="F63" s="277"/>
      <c r="G63" s="277"/>
      <c r="H63" s="109" t="s">
        <v>2827</v>
      </c>
      <c r="I63" s="389" t="s">
        <v>2827</v>
      </c>
      <c r="J63" s="388" t="s">
        <v>226</v>
      </c>
      <c r="K63" s="275"/>
      <c r="L63" s="275" t="s">
        <v>301</v>
      </c>
    </row>
    <row r="64" spans="1:12" s="400" customFormat="1" ht="28.5">
      <c r="A64" s="398" t="s">
        <v>2828</v>
      </c>
      <c r="B64" s="401" t="s">
        <v>2694</v>
      </c>
      <c r="C64" s="291" t="s">
        <v>2786</v>
      </c>
      <c r="D64" s="291" t="s">
        <v>1011</v>
      </c>
      <c r="E64" s="291"/>
      <c r="F64" s="277"/>
      <c r="G64" s="277"/>
      <c r="H64" s="503" t="s">
        <v>2361</v>
      </c>
      <c r="I64" s="397" t="s">
        <v>2361</v>
      </c>
      <c r="J64" s="395" t="s">
        <v>230</v>
      </c>
      <c r="K64" s="292"/>
      <c r="L64" s="292" t="s">
        <v>301</v>
      </c>
    </row>
    <row r="65" spans="1:12" s="400" customFormat="1" ht="14.65" thickBot="1">
      <c r="A65" s="402" t="s">
        <v>2829</v>
      </c>
      <c r="B65" s="403" t="s">
        <v>47</v>
      </c>
      <c r="C65" s="404"/>
      <c r="D65" s="284">
        <v>62</v>
      </c>
      <c r="E65" s="284"/>
      <c r="F65" s="277"/>
      <c r="G65" s="277"/>
      <c r="H65" s="111" t="s">
        <v>1353</v>
      </c>
      <c r="I65" s="404" t="s">
        <v>1353</v>
      </c>
      <c r="J65" s="405"/>
      <c r="K65" s="297"/>
      <c r="L65" s="297"/>
    </row>
    <row r="66" spans="1:12" s="271" customFormat="1" ht="14.25">
      <c r="A66" s="406" t="s">
        <v>2830</v>
      </c>
      <c r="B66" s="406" t="s">
        <v>2694</v>
      </c>
      <c r="C66" s="253" t="s">
        <v>2831</v>
      </c>
      <c r="D66" s="253">
        <v>41</v>
      </c>
      <c r="E66" s="197" t="s">
        <v>2832</v>
      </c>
      <c r="F66" s="277"/>
      <c r="G66" s="277"/>
      <c r="H66" s="520" t="s">
        <v>2833</v>
      </c>
      <c r="I66" s="407" t="s">
        <v>2833</v>
      </c>
      <c r="J66" s="407" t="s">
        <v>849</v>
      </c>
      <c r="K66" s="197"/>
      <c r="L66" s="318"/>
    </row>
    <row r="67" spans="1:12" s="271" customFormat="1" ht="14.25">
      <c r="A67" s="272" t="s">
        <v>2834</v>
      </c>
      <c r="B67" s="319" t="s">
        <v>2694</v>
      </c>
      <c r="C67" s="303" t="s">
        <v>2831</v>
      </c>
      <c r="D67" s="303" t="s">
        <v>2835</v>
      </c>
      <c r="E67" s="303"/>
      <c r="F67" s="277"/>
      <c r="G67" s="277"/>
      <c r="H67" s="112" t="s">
        <v>2836</v>
      </c>
      <c r="I67" s="247" t="s">
        <v>2836</v>
      </c>
      <c r="J67" s="276" t="s">
        <v>230</v>
      </c>
      <c r="K67" s="277"/>
      <c r="L67" s="277"/>
    </row>
    <row r="68" spans="1:12" s="271" customFormat="1" ht="14.25">
      <c r="A68" s="272" t="s">
        <v>2837</v>
      </c>
      <c r="B68" s="319" t="s">
        <v>2694</v>
      </c>
      <c r="C68" s="303" t="s">
        <v>2831</v>
      </c>
      <c r="D68" s="303" t="s">
        <v>514</v>
      </c>
      <c r="E68" s="303"/>
      <c r="F68" s="277"/>
      <c r="G68" s="277"/>
      <c r="H68" s="112" t="s">
        <v>2838</v>
      </c>
      <c r="I68" s="247" t="s">
        <v>2838</v>
      </c>
      <c r="J68" s="276" t="s">
        <v>230</v>
      </c>
      <c r="K68" s="277"/>
      <c r="L68" s="277"/>
    </row>
    <row r="69" spans="1:12" s="271" customFormat="1" ht="14.25">
      <c r="A69" s="272" t="s">
        <v>2839</v>
      </c>
      <c r="B69" s="319" t="s">
        <v>2694</v>
      </c>
      <c r="C69" s="303" t="s">
        <v>2831</v>
      </c>
      <c r="D69" s="303" t="s">
        <v>517</v>
      </c>
      <c r="E69" s="303"/>
      <c r="F69" s="277"/>
      <c r="G69" s="277"/>
      <c r="H69" s="112" t="s">
        <v>2840</v>
      </c>
      <c r="I69" s="247" t="s">
        <v>2840</v>
      </c>
      <c r="J69" s="276" t="s">
        <v>230</v>
      </c>
      <c r="K69" s="277"/>
      <c r="L69" s="277"/>
    </row>
    <row r="70" spans="1:12" s="271" customFormat="1" ht="24.95" customHeight="1">
      <c r="A70" s="272" t="s">
        <v>2841</v>
      </c>
      <c r="B70" s="319" t="s">
        <v>2694</v>
      </c>
      <c r="C70" s="303" t="s">
        <v>2831</v>
      </c>
      <c r="D70" s="303" t="s">
        <v>2842</v>
      </c>
      <c r="E70" s="303"/>
      <c r="F70" s="277"/>
      <c r="G70" s="277"/>
      <c r="H70" s="109" t="s">
        <v>2843</v>
      </c>
      <c r="I70" s="151" t="s">
        <v>2843</v>
      </c>
      <c r="J70" s="276" t="s">
        <v>230</v>
      </c>
      <c r="K70" s="277"/>
      <c r="L70" s="277" t="s">
        <v>301</v>
      </c>
    </row>
    <row r="71" spans="1:12" s="271" customFormat="1" ht="24.95" customHeight="1">
      <c r="A71" s="272" t="s">
        <v>2844</v>
      </c>
      <c r="B71" s="319" t="s">
        <v>2694</v>
      </c>
      <c r="C71" s="303" t="s">
        <v>2831</v>
      </c>
      <c r="D71" s="303" t="s">
        <v>2845</v>
      </c>
      <c r="E71" s="303"/>
      <c r="F71" s="277"/>
      <c r="G71" s="277"/>
      <c r="H71" s="109" t="s">
        <v>2381</v>
      </c>
      <c r="I71" s="151" t="s">
        <v>2381</v>
      </c>
      <c r="J71" s="276" t="s">
        <v>230</v>
      </c>
      <c r="K71" s="277"/>
      <c r="L71" s="277" t="s">
        <v>301</v>
      </c>
    </row>
    <row r="72" spans="1:12" s="271" customFormat="1" ht="24.95" customHeight="1" thickBot="1">
      <c r="A72" s="392" t="s">
        <v>2846</v>
      </c>
      <c r="B72" s="393" t="s">
        <v>2694</v>
      </c>
      <c r="C72" s="394" t="s">
        <v>2831</v>
      </c>
      <c r="D72" s="394" t="s">
        <v>2847</v>
      </c>
      <c r="E72" s="394"/>
      <c r="F72" s="277"/>
      <c r="G72" s="277"/>
      <c r="H72" s="111" t="s">
        <v>2848</v>
      </c>
      <c r="I72" s="252" t="s">
        <v>2848</v>
      </c>
      <c r="J72" s="306" t="s">
        <v>230</v>
      </c>
      <c r="K72" s="293"/>
      <c r="L72" s="293" t="s">
        <v>301</v>
      </c>
    </row>
    <row r="73" spans="1:12" s="271" customFormat="1" ht="24.95" customHeight="1" thickBot="1">
      <c r="A73" s="408" t="s">
        <v>2849</v>
      </c>
      <c r="B73" s="409" t="s">
        <v>47</v>
      </c>
      <c r="C73" s="410"/>
      <c r="D73" s="411">
        <v>81</v>
      </c>
      <c r="E73" s="411"/>
      <c r="F73" s="411"/>
      <c r="G73" s="412"/>
      <c r="H73" s="523" t="s">
        <v>1385</v>
      </c>
      <c r="I73" s="410" t="s">
        <v>1385</v>
      </c>
      <c r="J73" s="410"/>
      <c r="K73" s="412"/>
      <c r="L73" s="410"/>
    </row>
    <row r="74" spans="1:12" ht="14.85" customHeight="1">
      <c r="A74" s="327"/>
      <c r="B74" s="327"/>
      <c r="C74" s="328"/>
      <c r="D74" s="328"/>
      <c r="E74" s="328"/>
      <c r="F74" s="328"/>
      <c r="G74" s="329"/>
      <c r="H74" s="413"/>
      <c r="I74" s="327"/>
      <c r="J74" s="327"/>
      <c r="K74" s="329"/>
      <c r="L74" s="331"/>
    </row>
    <row r="75" spans="1:12" ht="14.85" customHeight="1">
      <c r="A75" s="327"/>
      <c r="B75" s="327"/>
      <c r="C75" s="328"/>
      <c r="D75" s="328"/>
      <c r="E75" s="328"/>
      <c r="F75" s="328"/>
      <c r="G75" s="329"/>
      <c r="H75" s="413"/>
      <c r="I75" s="327"/>
      <c r="J75" s="327"/>
      <c r="K75" s="329"/>
      <c r="L75" s="331"/>
    </row>
    <row r="76" spans="1:12" ht="14.85" customHeight="1">
      <c r="A76" s="327"/>
      <c r="B76" s="327"/>
      <c r="C76" s="328"/>
      <c r="D76" s="328"/>
      <c r="E76" s="328"/>
      <c r="F76" s="328"/>
      <c r="G76" s="329"/>
      <c r="H76" s="413"/>
      <c r="I76" s="327"/>
      <c r="J76" s="327"/>
      <c r="K76" s="329"/>
      <c r="L76" s="331"/>
    </row>
    <row r="77" spans="1:12" ht="14.85" customHeight="1">
      <c r="A77" s="327"/>
      <c r="B77" s="327"/>
      <c r="C77" s="328"/>
      <c r="D77" s="328"/>
      <c r="E77" s="328"/>
      <c r="F77" s="328"/>
      <c r="G77" s="329"/>
      <c r="H77" s="413"/>
      <c r="I77" s="327"/>
      <c r="J77" s="327"/>
      <c r="K77" s="329"/>
      <c r="L77" s="331"/>
    </row>
    <row r="78" spans="1:12" ht="14.85" customHeight="1">
      <c r="A78" s="327"/>
      <c r="B78" s="327"/>
      <c r="C78" s="328"/>
      <c r="D78" s="328"/>
      <c r="E78" s="328"/>
      <c r="F78" s="328"/>
      <c r="G78" s="329"/>
      <c r="H78" s="413"/>
      <c r="I78" s="327"/>
      <c r="J78" s="327"/>
      <c r="K78" s="329"/>
      <c r="L78" s="331"/>
    </row>
    <row r="79" spans="1:12" ht="14.85" customHeight="1">
      <c r="A79" s="327"/>
      <c r="B79" s="327"/>
      <c r="C79" s="328"/>
      <c r="D79" s="328"/>
      <c r="E79" s="328"/>
      <c r="F79" s="328"/>
      <c r="G79" s="329"/>
      <c r="H79" s="413"/>
      <c r="I79" s="327"/>
      <c r="J79" s="327"/>
      <c r="K79" s="329"/>
      <c r="L79" s="331"/>
    </row>
    <row r="80" spans="1:12" ht="14.85" customHeight="1">
      <c r="A80" s="327"/>
      <c r="B80" s="327"/>
      <c r="C80" s="328"/>
      <c r="D80" s="328"/>
      <c r="E80" s="328"/>
      <c r="F80" s="328"/>
      <c r="G80" s="329"/>
      <c r="H80" s="413"/>
      <c r="I80" s="327"/>
      <c r="J80" s="327"/>
      <c r="K80" s="329"/>
      <c r="L80" s="331"/>
    </row>
    <row r="81" spans="1:12" ht="14.85" customHeight="1">
      <c r="A81" s="327"/>
      <c r="B81" s="327"/>
      <c r="C81" s="328"/>
      <c r="D81" s="328"/>
      <c r="E81" s="328"/>
      <c r="F81" s="328"/>
      <c r="G81" s="329"/>
      <c r="H81" s="413"/>
      <c r="I81" s="327"/>
      <c r="J81" s="327"/>
      <c r="K81" s="329"/>
      <c r="L81" s="331"/>
    </row>
    <row r="82" spans="1:12" ht="14.85" customHeight="1">
      <c r="A82" s="327"/>
      <c r="B82" s="327"/>
      <c r="C82" s="328"/>
      <c r="D82" s="328"/>
      <c r="E82" s="328"/>
      <c r="F82" s="328"/>
      <c r="G82" s="329"/>
      <c r="H82" s="330"/>
      <c r="I82" s="327"/>
      <c r="J82" s="327"/>
      <c r="K82" s="329"/>
      <c r="L82" s="331"/>
    </row>
    <row r="83" spans="1:12" ht="14.85" customHeight="1">
      <c r="A83" s="327"/>
      <c r="B83" s="327"/>
      <c r="C83" s="328"/>
      <c r="D83" s="328"/>
      <c r="E83" s="328"/>
      <c r="F83" s="328"/>
      <c r="G83" s="329"/>
      <c r="H83" s="330"/>
      <c r="I83" s="327"/>
      <c r="J83" s="327"/>
      <c r="K83" s="329"/>
      <c r="L83" s="331"/>
    </row>
    <row r="84" spans="1:12" ht="14.85" customHeight="1">
      <c r="A84" s="327"/>
      <c r="B84" s="327"/>
      <c r="C84" s="328"/>
      <c r="D84" s="328"/>
      <c r="E84" s="328"/>
      <c r="F84" s="328"/>
      <c r="G84" s="329"/>
      <c r="H84" s="330"/>
      <c r="I84" s="327"/>
      <c r="J84" s="327"/>
      <c r="K84" s="329"/>
      <c r="L84" s="331"/>
    </row>
    <row r="85" spans="1:12" ht="14.85" customHeight="1">
      <c r="A85" s="327"/>
      <c r="B85" s="327"/>
      <c r="C85" s="328"/>
      <c r="D85" s="328"/>
      <c r="E85" s="328"/>
      <c r="F85" s="328"/>
      <c r="G85" s="329"/>
      <c r="H85" s="330"/>
      <c r="I85" s="327"/>
      <c r="J85" s="327"/>
      <c r="K85" s="329"/>
      <c r="L85" s="331"/>
    </row>
    <row r="86" spans="1:12" ht="14.85" customHeight="1">
      <c r="A86" s="327"/>
      <c r="B86" s="327"/>
      <c r="C86" s="328"/>
      <c r="D86" s="328"/>
      <c r="E86" s="328"/>
      <c r="F86" s="328"/>
      <c r="G86" s="329"/>
      <c r="H86" s="330"/>
      <c r="I86" s="327"/>
      <c r="J86" s="327"/>
      <c r="K86" s="329"/>
      <c r="L86" s="331"/>
    </row>
    <row r="87" spans="1:12" ht="14.85" customHeight="1">
      <c r="A87" s="327"/>
      <c r="B87" s="327"/>
      <c r="C87" s="328"/>
      <c r="D87" s="328"/>
      <c r="E87" s="328"/>
      <c r="F87" s="328"/>
      <c r="G87" s="329"/>
      <c r="H87" s="330"/>
      <c r="I87" s="327"/>
      <c r="J87" s="327"/>
      <c r="K87" s="329"/>
      <c r="L87" s="331"/>
    </row>
    <row r="88" spans="1:12" ht="14.85" customHeight="1">
      <c r="A88" s="327"/>
      <c r="B88" s="327"/>
      <c r="C88" s="328"/>
      <c r="D88" s="328"/>
      <c r="E88" s="328"/>
      <c r="F88" s="328"/>
      <c r="G88" s="329"/>
      <c r="H88" s="330"/>
      <c r="I88" s="327"/>
      <c r="J88" s="327"/>
      <c r="K88" s="329"/>
      <c r="L88" s="331"/>
    </row>
    <row r="89" spans="1:12" ht="14.85" customHeight="1">
      <c r="A89" s="327"/>
      <c r="B89" s="327"/>
      <c r="C89" s="328"/>
      <c r="D89" s="328"/>
      <c r="E89" s="328"/>
      <c r="F89" s="328"/>
      <c r="G89" s="329"/>
      <c r="H89" s="330"/>
      <c r="I89" s="327"/>
      <c r="J89" s="327"/>
      <c r="K89" s="329"/>
      <c r="L89" s="331"/>
    </row>
    <row r="90" spans="1:12" ht="14.85" customHeight="1">
      <c r="A90" s="327"/>
      <c r="B90" s="327"/>
      <c r="C90" s="328"/>
      <c r="D90" s="328"/>
      <c r="E90" s="328"/>
      <c r="F90" s="328"/>
      <c r="G90" s="329"/>
      <c r="H90" s="330"/>
      <c r="I90" s="327"/>
      <c r="J90" s="327"/>
      <c r="K90" s="329"/>
      <c r="L90" s="331"/>
    </row>
    <row r="91" spans="1:12" ht="14.85" customHeight="1">
      <c r="A91" s="327"/>
      <c r="B91" s="327"/>
      <c r="C91" s="328"/>
      <c r="D91" s="328"/>
      <c r="E91" s="328"/>
      <c r="F91" s="328"/>
      <c r="G91" s="329"/>
      <c r="H91" s="330"/>
      <c r="I91" s="327"/>
      <c r="J91" s="327"/>
      <c r="K91" s="329"/>
      <c r="L91" s="331"/>
    </row>
    <row r="92" spans="1:12" ht="14.85" customHeight="1">
      <c r="A92" s="327"/>
      <c r="B92" s="327"/>
      <c r="C92" s="328"/>
      <c r="D92" s="328"/>
      <c r="E92" s="328"/>
      <c r="F92" s="328"/>
      <c r="G92" s="329"/>
      <c r="H92" s="330"/>
      <c r="I92" s="327"/>
      <c r="J92" s="327"/>
      <c r="K92" s="329"/>
      <c r="L92" s="331"/>
    </row>
    <row r="93" spans="1:12" ht="14.85" customHeight="1">
      <c r="A93" s="327"/>
      <c r="B93" s="327"/>
      <c r="C93" s="328"/>
      <c r="D93" s="328"/>
      <c r="E93" s="328"/>
      <c r="F93" s="328"/>
      <c r="G93" s="329"/>
      <c r="H93" s="330"/>
      <c r="I93" s="327"/>
      <c r="J93" s="327"/>
      <c r="K93" s="329"/>
      <c r="L93" s="331"/>
    </row>
    <row r="94" spans="1:12" ht="14.85" customHeight="1">
      <c r="A94" s="327"/>
      <c r="B94" s="327"/>
      <c r="C94" s="328"/>
      <c r="D94" s="328"/>
      <c r="E94" s="328"/>
      <c r="F94" s="328"/>
      <c r="G94" s="329"/>
      <c r="H94" s="330"/>
      <c r="I94" s="327"/>
      <c r="J94" s="327"/>
      <c r="K94" s="329"/>
      <c r="L94" s="331"/>
    </row>
    <row r="95" spans="1:12" ht="14.85" customHeight="1">
      <c r="A95" s="327"/>
      <c r="B95" s="327"/>
      <c r="C95" s="328"/>
      <c r="D95" s="328"/>
      <c r="E95" s="328"/>
      <c r="F95" s="328"/>
      <c r="G95" s="329"/>
      <c r="H95" s="330"/>
      <c r="I95" s="327"/>
      <c r="J95" s="327"/>
      <c r="K95" s="329"/>
      <c r="L95" s="331"/>
    </row>
    <row r="96" spans="1:12" ht="14.85" customHeight="1">
      <c r="A96" s="327"/>
      <c r="B96" s="327"/>
      <c r="C96" s="328"/>
      <c r="D96" s="328"/>
      <c r="E96" s="328"/>
      <c r="F96" s="328"/>
      <c r="G96" s="329"/>
      <c r="H96" s="330"/>
      <c r="I96" s="327"/>
      <c r="J96" s="327"/>
      <c r="K96" s="329"/>
      <c r="L96" s="331"/>
    </row>
    <row r="97" spans="1:12" ht="14.85" customHeight="1">
      <c r="A97" s="327"/>
      <c r="B97" s="327"/>
      <c r="C97" s="328"/>
      <c r="D97" s="328"/>
      <c r="E97" s="328"/>
      <c r="F97" s="328"/>
      <c r="G97" s="329"/>
      <c r="H97" s="330"/>
      <c r="I97" s="327"/>
      <c r="J97" s="327"/>
      <c r="K97" s="329"/>
      <c r="L97" s="331"/>
    </row>
    <row r="98" spans="1:12" ht="14.85" customHeight="1">
      <c r="A98" s="327"/>
      <c r="B98" s="327"/>
      <c r="C98" s="328"/>
      <c r="D98" s="328"/>
      <c r="E98" s="328"/>
      <c r="F98" s="328"/>
      <c r="G98" s="329"/>
      <c r="H98" s="330"/>
      <c r="I98" s="327"/>
      <c r="J98" s="327"/>
      <c r="K98" s="329"/>
      <c r="L98" s="331"/>
    </row>
    <row r="99" spans="1:12" ht="14.85" customHeight="1">
      <c r="A99" s="327"/>
      <c r="B99" s="327"/>
      <c r="C99" s="328"/>
      <c r="D99" s="328"/>
      <c r="E99" s="328"/>
      <c r="F99" s="328"/>
      <c r="G99" s="329"/>
      <c r="H99" s="330"/>
      <c r="I99" s="327"/>
      <c r="J99" s="327"/>
      <c r="K99" s="329"/>
      <c r="L99" s="331"/>
    </row>
    <row r="100" spans="1:12" ht="14.85" customHeight="1">
      <c r="A100" s="327"/>
      <c r="B100" s="327"/>
      <c r="C100" s="328"/>
      <c r="D100" s="328"/>
      <c r="E100" s="328"/>
      <c r="F100" s="328"/>
      <c r="G100" s="329"/>
      <c r="H100" s="330"/>
      <c r="I100" s="327"/>
      <c r="J100" s="327"/>
      <c r="K100" s="329"/>
      <c r="L100" s="331"/>
    </row>
    <row r="101" spans="1:12" ht="14.85" customHeight="1">
      <c r="A101" s="327"/>
      <c r="B101" s="327"/>
      <c r="C101" s="328"/>
      <c r="D101" s="328"/>
      <c r="E101" s="328"/>
      <c r="F101" s="328"/>
      <c r="G101" s="329"/>
      <c r="H101" s="330"/>
      <c r="I101" s="327"/>
      <c r="J101" s="327"/>
      <c r="K101" s="329"/>
      <c r="L101" s="331"/>
    </row>
    <row r="102" spans="1:12" ht="14.85" customHeight="1">
      <c r="A102" s="327"/>
      <c r="B102" s="327"/>
      <c r="C102" s="328"/>
      <c r="D102" s="328"/>
      <c r="E102" s="328"/>
      <c r="F102" s="328"/>
      <c r="G102" s="329"/>
      <c r="H102" s="330"/>
      <c r="I102" s="327"/>
      <c r="J102" s="327"/>
      <c r="K102" s="329"/>
      <c r="L102" s="331"/>
    </row>
    <row r="103" spans="1:12" ht="14.85" customHeight="1">
      <c r="A103" s="327"/>
      <c r="B103" s="327"/>
      <c r="C103" s="328"/>
      <c r="D103" s="328"/>
      <c r="E103" s="328"/>
      <c r="F103" s="328"/>
      <c r="G103" s="329"/>
      <c r="H103" s="330"/>
      <c r="I103" s="327"/>
      <c r="J103" s="327"/>
      <c r="K103" s="329"/>
      <c r="L103" s="331"/>
    </row>
    <row r="104" spans="1:12" ht="14.85" customHeight="1">
      <c r="A104" s="327"/>
      <c r="B104" s="327"/>
      <c r="C104" s="328"/>
      <c r="D104" s="328"/>
      <c r="E104" s="328"/>
      <c r="F104" s="328"/>
      <c r="G104" s="329"/>
      <c r="H104" s="330"/>
      <c r="I104" s="327"/>
      <c r="J104" s="327"/>
      <c r="K104" s="329"/>
      <c r="L104" s="331"/>
    </row>
    <row r="105" spans="1:12" ht="14.85" customHeight="1">
      <c r="A105" s="327"/>
      <c r="B105" s="327"/>
      <c r="C105" s="328"/>
      <c r="D105" s="328"/>
      <c r="E105" s="328"/>
      <c r="F105" s="328"/>
      <c r="G105" s="329"/>
      <c r="H105" s="330"/>
      <c r="I105" s="327"/>
      <c r="J105" s="327"/>
      <c r="K105" s="329"/>
      <c r="L105" s="331"/>
    </row>
    <row r="106" spans="1:12" ht="14.85" customHeight="1">
      <c r="A106" s="327"/>
      <c r="B106" s="327"/>
      <c r="C106" s="328"/>
      <c r="D106" s="328"/>
      <c r="E106" s="328"/>
      <c r="F106" s="328"/>
      <c r="G106" s="329"/>
      <c r="H106" s="330"/>
      <c r="I106" s="327"/>
      <c r="J106" s="327"/>
      <c r="K106" s="329"/>
      <c r="L106" s="331"/>
    </row>
    <row r="107" spans="1:12" ht="14.85" customHeight="1">
      <c r="A107" s="327"/>
      <c r="B107" s="327"/>
      <c r="C107" s="328"/>
      <c r="D107" s="328"/>
      <c r="E107" s="328"/>
      <c r="F107" s="328"/>
      <c r="G107" s="329"/>
      <c r="H107" s="330"/>
      <c r="I107" s="327"/>
      <c r="J107" s="327"/>
      <c r="K107" s="329"/>
      <c r="L107" s="331"/>
    </row>
    <row r="108" spans="1:12" ht="14.85" customHeight="1">
      <c r="A108" s="327"/>
      <c r="B108" s="327"/>
      <c r="C108" s="328"/>
      <c r="D108" s="328"/>
      <c r="E108" s="328"/>
      <c r="F108" s="328"/>
      <c r="G108" s="329"/>
      <c r="H108" s="330"/>
      <c r="I108" s="327"/>
      <c r="J108" s="327"/>
      <c r="K108" s="329"/>
      <c r="L108" s="331"/>
    </row>
    <row r="109" spans="1:12" ht="14.85" customHeight="1">
      <c r="A109" s="327"/>
      <c r="B109" s="327"/>
      <c r="C109" s="328"/>
      <c r="D109" s="328"/>
      <c r="E109" s="328"/>
      <c r="F109" s="328"/>
      <c r="G109" s="329"/>
      <c r="H109" s="330"/>
      <c r="I109" s="327"/>
      <c r="J109" s="327"/>
      <c r="K109" s="329"/>
      <c r="L109" s="331"/>
    </row>
    <row r="110" spans="1:12" ht="14.85" customHeight="1">
      <c r="A110" s="327"/>
      <c r="B110" s="327"/>
      <c r="C110" s="328"/>
      <c r="D110" s="328"/>
      <c r="E110" s="328"/>
      <c r="F110" s="328"/>
      <c r="G110" s="329"/>
      <c r="H110" s="330"/>
      <c r="I110" s="327"/>
      <c r="J110" s="327"/>
      <c r="K110" s="329"/>
      <c r="L110" s="331"/>
    </row>
    <row r="111" spans="1:12" ht="14.85" customHeight="1">
      <c r="A111" s="327"/>
      <c r="B111" s="327"/>
      <c r="C111" s="328"/>
      <c r="D111" s="328"/>
      <c r="E111" s="328"/>
      <c r="F111" s="328"/>
      <c r="G111" s="329"/>
      <c r="H111" s="330"/>
      <c r="I111" s="327"/>
      <c r="J111" s="327"/>
      <c r="K111" s="329"/>
      <c r="L111" s="331"/>
    </row>
    <row r="112" spans="1:12" ht="14.85" customHeight="1">
      <c r="A112" s="327"/>
      <c r="B112" s="327"/>
      <c r="C112" s="328"/>
      <c r="D112" s="328"/>
      <c r="E112" s="328"/>
      <c r="F112" s="328"/>
      <c r="G112" s="329"/>
      <c r="H112" s="330"/>
      <c r="I112" s="327"/>
      <c r="J112" s="327"/>
      <c r="K112" s="329"/>
      <c r="L112" s="331"/>
    </row>
    <row r="113" spans="1:12" ht="14.85" customHeight="1">
      <c r="A113" s="327"/>
      <c r="B113" s="327"/>
      <c r="C113" s="328"/>
      <c r="D113" s="328"/>
      <c r="E113" s="328"/>
      <c r="F113" s="328"/>
      <c r="G113" s="329"/>
      <c r="H113" s="330"/>
      <c r="I113" s="327"/>
      <c r="J113" s="327"/>
      <c r="K113" s="329"/>
      <c r="L113" s="331"/>
    </row>
    <row r="114" spans="1:12" ht="14.85" customHeight="1">
      <c r="A114" s="327"/>
      <c r="B114" s="327"/>
      <c r="C114" s="328"/>
      <c r="D114" s="328"/>
      <c r="E114" s="328"/>
      <c r="F114" s="328"/>
      <c r="G114" s="329"/>
      <c r="H114" s="330"/>
      <c r="I114" s="327"/>
      <c r="J114" s="327"/>
      <c r="K114" s="329"/>
      <c r="L114" s="331"/>
    </row>
    <row r="115" spans="1:12" ht="14.85" customHeight="1">
      <c r="A115" s="327"/>
      <c r="B115" s="327"/>
      <c r="C115" s="328"/>
      <c r="D115" s="328"/>
      <c r="E115" s="328"/>
      <c r="F115" s="328"/>
      <c r="G115" s="329"/>
      <c r="H115" s="330"/>
      <c r="I115" s="327"/>
      <c r="J115" s="327"/>
      <c r="K115" s="329"/>
      <c r="L115" s="331"/>
    </row>
    <row r="116" spans="1:12" ht="14.85" customHeight="1">
      <c r="A116" s="327"/>
      <c r="B116" s="327"/>
      <c r="C116" s="328"/>
      <c r="D116" s="328"/>
      <c r="E116" s="328"/>
      <c r="F116" s="328"/>
      <c r="G116" s="329"/>
      <c r="H116" s="330"/>
      <c r="I116" s="327"/>
      <c r="J116" s="327"/>
      <c r="K116" s="329"/>
      <c r="L116" s="331"/>
    </row>
    <row r="117" spans="1:12" ht="14.85" customHeight="1">
      <c r="A117" s="327"/>
      <c r="B117" s="327"/>
      <c r="C117" s="328"/>
      <c r="D117" s="328"/>
      <c r="E117" s="328"/>
      <c r="F117" s="328"/>
      <c r="G117" s="329"/>
      <c r="H117" s="330"/>
      <c r="I117" s="327"/>
      <c r="J117" s="327"/>
      <c r="K117" s="329"/>
      <c r="L117" s="331"/>
    </row>
    <row r="118" spans="1:12" ht="14.85" customHeight="1">
      <c r="A118" s="327"/>
      <c r="B118" s="327"/>
      <c r="C118" s="328"/>
      <c r="D118" s="328"/>
      <c r="E118" s="328"/>
      <c r="F118" s="328"/>
      <c r="G118" s="329"/>
      <c r="H118" s="330"/>
      <c r="I118" s="327"/>
      <c r="J118" s="327"/>
      <c r="K118" s="329"/>
      <c r="L118" s="331"/>
    </row>
    <row r="119" spans="1:12" ht="14.85" customHeight="1">
      <c r="A119" s="327"/>
      <c r="B119" s="327"/>
      <c r="C119" s="328"/>
      <c r="D119" s="328"/>
      <c r="E119" s="328"/>
      <c r="F119" s="328"/>
      <c r="G119" s="329"/>
      <c r="H119" s="330"/>
      <c r="I119" s="327"/>
      <c r="J119" s="327"/>
      <c r="K119" s="329"/>
      <c r="L119" s="331"/>
    </row>
    <row r="120" spans="1:12" ht="14.85" customHeight="1">
      <c r="A120" s="327"/>
      <c r="B120" s="327"/>
      <c r="C120" s="328"/>
      <c r="D120" s="328"/>
      <c r="E120" s="328"/>
      <c r="F120" s="328"/>
      <c r="G120" s="329"/>
      <c r="H120" s="330"/>
      <c r="I120" s="327"/>
      <c r="J120" s="327"/>
      <c r="K120" s="329"/>
      <c r="L120" s="331"/>
    </row>
    <row r="121" spans="1:12" ht="14.85" customHeight="1">
      <c r="A121" s="327"/>
      <c r="B121" s="327"/>
      <c r="C121" s="328"/>
      <c r="D121" s="328"/>
      <c r="E121" s="328"/>
      <c r="F121" s="328"/>
      <c r="G121" s="329"/>
      <c r="H121" s="330"/>
      <c r="I121" s="327"/>
      <c r="J121" s="327"/>
      <c r="K121" s="329"/>
      <c r="L121" s="331"/>
    </row>
    <row r="122" spans="1:12" ht="14.85" customHeight="1">
      <c r="A122" s="327"/>
      <c r="B122" s="327"/>
      <c r="C122" s="328"/>
      <c r="D122" s="328"/>
      <c r="E122" s="328"/>
      <c r="F122" s="328"/>
      <c r="G122" s="329"/>
      <c r="H122" s="330"/>
      <c r="I122" s="327"/>
      <c r="J122" s="327"/>
      <c r="K122" s="329"/>
      <c r="L122" s="331"/>
    </row>
    <row r="123" spans="1:12" ht="14.85" customHeight="1">
      <c r="A123" s="327"/>
      <c r="B123" s="327"/>
      <c r="C123" s="328"/>
      <c r="D123" s="328"/>
      <c r="E123" s="328"/>
      <c r="F123" s="328"/>
      <c r="G123" s="329"/>
      <c r="H123" s="330"/>
      <c r="I123" s="327"/>
      <c r="J123" s="327"/>
      <c r="K123" s="329"/>
      <c r="L123" s="331"/>
    </row>
    <row r="124" spans="1:12" ht="14.85" customHeight="1">
      <c r="A124" s="327"/>
      <c r="B124" s="327"/>
      <c r="C124" s="328"/>
      <c r="D124" s="328"/>
      <c r="E124" s="328"/>
      <c r="F124" s="328"/>
      <c r="G124" s="329"/>
      <c r="H124" s="330"/>
      <c r="I124" s="327"/>
      <c r="J124" s="327"/>
      <c r="K124" s="329"/>
      <c r="L124" s="331"/>
    </row>
    <row r="125" spans="1:12" ht="14.85" customHeight="1">
      <c r="A125" s="327"/>
      <c r="B125" s="327"/>
      <c r="C125" s="328"/>
      <c r="D125" s="328"/>
      <c r="E125" s="328"/>
      <c r="F125" s="328"/>
      <c r="G125" s="329"/>
      <c r="H125" s="330"/>
      <c r="I125" s="327"/>
      <c r="J125" s="327"/>
      <c r="K125" s="329"/>
      <c r="L125" s="331"/>
    </row>
    <row r="126" spans="1:12" ht="14.85" customHeight="1">
      <c r="A126" s="327"/>
      <c r="B126" s="327"/>
      <c r="C126" s="328"/>
      <c r="D126" s="328"/>
      <c r="E126" s="328"/>
      <c r="F126" s="328"/>
      <c r="G126" s="329"/>
      <c r="H126" s="330"/>
      <c r="I126" s="327"/>
      <c r="J126" s="327"/>
      <c r="K126" s="329"/>
      <c r="L126" s="331"/>
    </row>
  </sheetData>
  <autoFilter ref="A2:L73" xr:uid="{00000000-0009-0000-0000-000009000000}"/>
  <mergeCells count="1">
    <mergeCell ref="A1:L1"/>
  </mergeCells>
  <phoneticPr fontId="25" type="noConversion"/>
  <conditionalFormatting sqref="E66 I66">
    <cfRule type="expression" dxfId="83" priority="26">
      <formula>IF(FALSE,_SORT(_ONEDARRAY(FALSE,$I$66:$I$66)),AND(COUNTIF($I$66:$I$66, E66)&gt;1,NOT(ISBLANK(E66))))</formula>
    </cfRule>
  </conditionalFormatting>
  <conditionalFormatting sqref="H3:H11 H13:H16 H19 H22 H25:H31 H33:H38 H41 H44:H45 H47:H56 H58:H64 H67:H72">
    <cfRule type="expression" dxfId="82" priority="12">
      <formula>IF(FALSE,_SORT(_ONEDARRAY(FALSE,$F$74:$F$79,$F$10:$F$18,$F$65:$F$71,$F$20:$F$23,$J$65:$J$71,$F$54:$F$63,$F$40:$F$45,$J$29:$J$29,$L$65:$L$71,$F$32:$F$38,$L$73:$L$79,$J$73:$J$79,$J$10:$J$19,$L$31:$L$63,$J$31:$J$63,$F$29:$F$29,$F$51:$F$52,$F$48:$F$48,$F$26:$F$26,$L$10:$L$29)),AND(COUNTIF($F$74:$F$79, H3)+COUNTIF($F$10:$F$18, H3)+COUNTIF($F$65:$F$71, H3)+COUNTIF($F$20:$F$23, H3)+COUNTIF($J$65:$J$71, H3)+COUNTIF($F$54:$F$63, H3)+COUNTIF($F$40:$F$45, H3)+COUNTIF($J$29:$J$29, H3)+COUNTIF($L$65:$L$71, H3)+COUNTIF($F$32:$F$38, H3)+COUNTIF($L$73:$L$79, H3)+COUNTIF($J$73:$J$79, H3)+COUNTIF($J$10:$J$19, H3)+COUNTIF($L$31:$L$63, H3)+COUNTIF($J$31:$J$63, H3)+COUNTIF($F$29:$F$29, H3)+COUNTIF($F$51:$F$52, H3)+COUNTIF($F$48:$F$48, H3)+COUNTIF($F$26:$F$26, H3)+COUNTIF($L$10:$L$29, H3)&gt;1,NOT(ISBLANK(H3))))</formula>
    </cfRule>
    <cfRule type="expression" dxfId="81" priority="13">
      <formula>IF(FALSE,_SORT(_ONEDARRAY(FALSE,$F$82:$F$1048576,$J$82:$L$1048576,$F$65:$F$71,$J$65:$J$71,$F$20:$F$23,$F$54:$F$63,$F$74:$F$79,$F$10:$F$18,$F$40:$F$45,$J$29:$J$29,$L$65:$L$71,$F$32:$F$38,$L$73:$L$79,$J$73:$J$79,$J$10:$J$19,$L$31:$L$63,$J$31:$J$63,$F$29:$F$29,$F$51:$F$52,$F$48:$F$48,$F$26:$F$26,$L$10:$L$29)),AND(COUNTIF($F$82:$F$1048576, H3)+COUNTIF($J$82:$L$1048576, H3)+COUNTIF($F$65:$F$71, H3)+COUNTIF($J$65:$J$71, H3)+COUNTIF($F$20:$F$23, H3)+COUNTIF($F$54:$F$63, H3)+COUNTIF($F$74:$F$79, H3)+COUNTIF($F$10:$F$18, H3)+COUNTIF($F$40:$F$45, H3)+COUNTIF($J$29:$J$29, H3)+COUNTIF($L$65:$L$71, H3)+COUNTIF($F$32:$F$38, H3)+COUNTIF($L$73:$L$79, H3)+COUNTIF($J$73:$J$79, H3)+COUNTIF($J$10:$J$19, H3)+COUNTIF($L$31:$L$63, H3)+COUNTIF($J$31:$J$63, H3)+COUNTIF($F$29:$F$29, H3)+COUNTIF($F$51:$F$52, H3)+COUNTIF($F$48:$F$48, H3)+COUNTIF($F$26:$F$26, H3)+COUNTIF($L$10:$L$29, H3)&gt;1,NOT(ISBLANK(H3))))</formula>
    </cfRule>
  </conditionalFormatting>
  <conditionalFormatting sqref="H12">
    <cfRule type="expression" dxfId="80" priority="47">
      <formula>IF(FALSE,_SORT(_ONEDARRAY(FALSE,$F$19:$F$19)),AND(COUNTIF($F$19:$F$19, H12)&gt;1,NOT(ISBLANK(H12))))</formula>
    </cfRule>
  </conditionalFormatting>
  <conditionalFormatting sqref="H17:H18">
    <cfRule type="expression" dxfId="79" priority="1">
      <formula>IF(FALSE,_SORT(_ONEDARRAY(FALSE,$F$24:$F$25)),AND(COUNTIF($F$24:$F$25, H17)&gt;1,NOT(ISBLANK(H17))))</formula>
    </cfRule>
  </conditionalFormatting>
  <conditionalFormatting sqref="H20:H21">
    <cfRule type="expression" dxfId="78" priority="2">
      <formula>IF(FALSE,_SORT(_ONEDARRAY(FALSE,$F$27:$F$28)),AND(COUNTIF($F$27:$F$28, H20)&gt;1,NOT(ISBLANK(H20))))</formula>
    </cfRule>
  </conditionalFormatting>
  <conditionalFormatting sqref="H23">
    <cfRule type="expression" dxfId="77" priority="3">
      <formula>IF(FALSE,_SORT(_ONEDARRAY(FALSE,$F$30:$F$30)),AND(COUNTIF($F$30:$F$30, H23)&gt;1,NOT(ISBLANK(H23))))</formula>
    </cfRule>
  </conditionalFormatting>
  <conditionalFormatting sqref="H32">
    <cfRule type="expression" dxfId="76" priority="4">
      <formula>IF(FALSE,_SORT(_ONEDARRAY(FALSE,$F$39:$F$39)),AND(COUNTIF($F$39:$F$39, H32)&gt;1,NOT(ISBLANK(H32))))</formula>
    </cfRule>
  </conditionalFormatting>
  <conditionalFormatting sqref="H39">
    <cfRule type="expression" dxfId="75" priority="5">
      <formula>IF(FALSE,_SORT(_ONEDARRAY(FALSE,$F$46:$F$46)),AND(COUNTIF($F$46:$F$46, H39)&gt;1,NOT(ISBLANK(H39))))</formula>
    </cfRule>
  </conditionalFormatting>
  <conditionalFormatting sqref="H40">
    <cfRule type="expression" dxfId="74" priority="6">
      <formula>IF(FALSE,_SORT(_ONEDARRAY(FALSE,$F$47:$F$47)),AND(COUNTIF($F$47:$F$47, H40)&gt;1,NOT(ISBLANK(H40))))</formula>
    </cfRule>
  </conditionalFormatting>
  <conditionalFormatting sqref="H42">
    <cfRule type="expression" dxfId="73" priority="7">
      <formula>IF(FALSE,_SORT(_ONEDARRAY(FALSE,$F$49:$F$49)),AND(COUNTIF($F$49:$F$49, H42)&gt;1,NOT(ISBLANK(H42))))</formula>
    </cfRule>
  </conditionalFormatting>
  <conditionalFormatting sqref="H43">
    <cfRule type="expression" dxfId="72" priority="8">
      <formula>IF(FALSE,_SORT(_ONEDARRAY(FALSE,$F$50:$F$50)),AND(COUNTIF($F$50:$F$50, H43)&gt;1,NOT(ISBLANK(H43))))</formula>
    </cfRule>
  </conditionalFormatting>
  <conditionalFormatting sqref="H46">
    <cfRule type="expression" dxfId="71" priority="9">
      <formula>IF(FALSE,_SORT(_ONEDARRAY(FALSE,$F$53:$F$53)),AND(COUNTIF($F$53:$F$53, H46)&gt;1,NOT(ISBLANK(H46))))</formula>
    </cfRule>
  </conditionalFormatting>
  <conditionalFormatting sqref="H57">
    <cfRule type="expression" dxfId="70" priority="10">
      <formula>IF(FALSE,_SORT(_ONEDARRAY(FALSE,$F$64:$F$64)),AND(COUNTIF($F$64:$F$64, H57)&gt;1,NOT(ISBLANK(H57))))</formula>
    </cfRule>
  </conditionalFormatting>
  <conditionalFormatting sqref="H66">
    <cfRule type="expression" dxfId="69" priority="11">
      <formula>IF(FALSE,_SORT(_ONEDARRAY(FALSE,$F$73:$F$73)),AND(COUNTIF($F$73:$F$73, H66)&gt;1,NOT(ISBLANK(H66))))</formula>
    </cfRule>
  </conditionalFormatting>
  <conditionalFormatting sqref="I3:I11 I13:I16 I19 I22 I25:I31 I33:I38 I41 I44:I45 I47:I56 I58:I64 I67:I72 I75:I1048576">
    <cfRule type="expression" dxfId="68" priority="34">
      <formula>IF(FALSE,_SORT(_ONEDARRAY(FALSE,$I$75:$I$1048576,#REF!,$I$58:$I$64,#REF!,$I$13:$I$16,$I$47:$I$56,$I$67:$I$72,$I$3:$I$11,$I$33:$I$38,#REF!,#REF!,$I$25:$I$31,#REF!,#REF!,#REF!,#REF!,#REF!,$I$22:$I$22,$I$44:$I$45,$I$41:$I$41,$I$19:$I$19,#REF!)),AND(COUNTIF($I$75:$I$1048576, I3)+COUNTIF(#REF!, I3)+COUNTIF($I$58:$I$64, I3)+COUNTIF(#REF!, I3)+COUNTIF($I$13:$I$16, I3)+COUNTIF($I$47:$I$56, I3)+COUNTIF($I$67:$I$72, I3)+COUNTIF($I$3:$I$11, I3)+COUNTIF($I$33:$I$38, I3)+COUNTIF(#REF!, I3)+COUNTIF(#REF!, I3)+COUNTIF($I$25:$I$31, I3)+COUNTIF(#REF!, I3)+COUNTIF(#REF!, I3)+COUNTIF(#REF!, I3)+COUNTIF(#REF!, I3)+COUNTIF(#REF!, I3)+COUNTIF($I$22:$I$22, I3)+COUNTIF($I$44:$I$45, I3)+COUNTIF($I$41:$I$41, I3)+COUNTIF($I$19:$I$19, I3)+COUNTIF(#REF!, I3)&gt;1,NOT(ISBLANK(I3))))</formula>
    </cfRule>
  </conditionalFormatting>
  <conditionalFormatting sqref="I3:I11 I13:I16 I19 I22 I25:I31 I33:I38 I41 I44:I45 I47:I56 I58:I64 I67:I72">
    <cfRule type="expression" dxfId="67" priority="46">
      <formula>IF(FALSE,_SORT(_ONEDARRAY(FALSE,$I$67:$I$72,$I$3:$I$11,$I$58:$I$64,$I$13:$I$16,#REF!,$I$47:$I$56,$I$33:$I$38,#REF!,#REF!,$I$25:$I$31,#REF!,#REF!,#REF!,#REF!,#REF!,$I$22:$I$22,$I$44:$I$45,$I$41:$I$41,$I$19:$I$19,#REF!)),AND(COUNTIF($I$67:$I$72, I3)+COUNTIF($I$3:$I$11, I3)+COUNTIF($I$58:$I$64, I3)+COUNTIF($I$13:$I$16, I3)+COUNTIF(#REF!, I3)+COUNTIF($I$47:$I$56, I3)+COUNTIF($I$33:$I$38, I3)+COUNTIF(#REF!, I3)+COUNTIF(#REF!, I3)+COUNTIF($I$25:$I$31, I3)+COUNTIF(#REF!, I3)+COUNTIF(#REF!, I3)+COUNTIF(#REF!, I3)+COUNTIF(#REF!, I3)+COUNTIF(#REF!, I3)+COUNTIF($I$22:$I$22, I3)+COUNTIF($I$44:$I$45, I3)+COUNTIF($I$41:$I$41, I3)+COUNTIF($I$19:$I$19, I3)+COUNTIF(#REF!, I3)&gt;1,NOT(ISBLANK(I3))))</formula>
    </cfRule>
  </conditionalFormatting>
  <conditionalFormatting sqref="I12">
    <cfRule type="expression" dxfId="66" priority="0">
      <formula>IF(FALSE,_SORT(_ONEDARRAY(FALSE,$I$12:$I$12)),AND(COUNTIF($I$12:$I$12, I12)&gt;1,NOT(ISBLANK(I12))))</formula>
    </cfRule>
  </conditionalFormatting>
  <conditionalFormatting sqref="I17:I18">
    <cfRule type="expression" dxfId="65" priority="16">
      <formula>IF(FALSE,_SORT(_ONEDARRAY(FALSE,$I$17:$I$18)),AND(COUNTIF($I$17:$I$18, I17)&gt;1,NOT(ISBLANK(I17))))</formula>
    </cfRule>
  </conditionalFormatting>
  <conditionalFormatting sqref="I20:I21">
    <cfRule type="expression" dxfId="64" priority="17">
      <formula>IF(FALSE,_SORT(_ONEDARRAY(FALSE,$I$20:$I$21)),AND(COUNTIF($I$20:$I$21, I20)&gt;1,NOT(ISBLANK(I20))))</formula>
    </cfRule>
  </conditionalFormatting>
  <conditionalFormatting sqref="I23">
    <cfRule type="expression" dxfId="63" priority="18">
      <formula>IF(FALSE,_SORT(_ONEDARRAY(FALSE,$I$23:$I$23)),AND(COUNTIF($I$23:$I$23, I23)&gt;1,NOT(ISBLANK(I23))))</formula>
    </cfRule>
  </conditionalFormatting>
  <conditionalFormatting sqref="I32">
    <cfRule type="expression" dxfId="62" priority="19">
      <formula>IF(FALSE,_SORT(_ONEDARRAY(FALSE,$I$32:$I$32)),AND(COUNTIF($I$32:$I$32, I32)&gt;1,NOT(ISBLANK(I32))))</formula>
    </cfRule>
  </conditionalFormatting>
  <conditionalFormatting sqref="I39">
    <cfRule type="expression" dxfId="61" priority="20">
      <formula>IF(FALSE,_SORT(_ONEDARRAY(FALSE,$I$39:$I$39)),AND(COUNTIF($I$39:$I$39, I39)&gt;1,NOT(ISBLANK(I39))))</formula>
    </cfRule>
  </conditionalFormatting>
  <conditionalFormatting sqref="I40">
    <cfRule type="expression" dxfId="60" priority="21">
      <formula>IF(FALSE,_SORT(_ONEDARRAY(FALSE,$I$40:$I$40)),AND(COUNTIF($I$40:$I$40, I40)&gt;1,NOT(ISBLANK(I40))))</formula>
    </cfRule>
  </conditionalFormatting>
  <conditionalFormatting sqref="I42">
    <cfRule type="expression" dxfId="59" priority="22">
      <formula>IF(FALSE,_SORT(_ONEDARRAY(FALSE,$I$42:$I$42)),AND(COUNTIF($I$42:$I$42, I42)&gt;1,NOT(ISBLANK(I42))))</formula>
    </cfRule>
  </conditionalFormatting>
  <conditionalFormatting sqref="I43">
    <cfRule type="expression" dxfId="58" priority="23">
      <formula>IF(FALSE,_SORT(_ONEDARRAY(FALSE,$I$43:$I$43)),AND(COUNTIF($I$43:$I$43, I43)&gt;1,NOT(ISBLANK(I43))))</formula>
    </cfRule>
  </conditionalFormatting>
  <conditionalFormatting sqref="I46">
    <cfRule type="expression" dxfId="57" priority="24">
      <formula>IF(FALSE,_SORT(_ONEDARRAY(FALSE,$I$46:$I$46)),AND(COUNTIF($I$46:$I$46, I46)&gt;1,NOT(ISBLANK(I46))))</formula>
    </cfRule>
  </conditionalFormatting>
  <conditionalFormatting sqref="I57">
    <cfRule type="expression" dxfId="56" priority="25">
      <formula>IF(FALSE,_SORT(_ONEDARRAY(FALSE,$I$57:$I$57)),AND(COUNTIF($I$57:$I$57, I57)&gt;1,NOT(ISBLANK(I57))))</formula>
    </cfRule>
  </conditionalFormatting>
  <hyperlinks>
    <hyperlink ref="I3" r:id="rId1" location="2629" display="https://xbrl.efrag.org/e-esrs/esrs-set1-2023.html - 2629" xr:uid="{00000000-0004-0000-0900-000000000000}"/>
    <hyperlink ref="I4" r:id="rId2" location="7798" display="https://xbrl.efrag.org/e-esrs/esrs-set1-2023.html - 7798" xr:uid="{00000000-0004-0000-0900-000001000000}"/>
    <hyperlink ref="I5" r:id="rId3" location="7798" display="https://xbrl.efrag.org/e-esrs/esrs-set1-2023.html - 7798" xr:uid="{00000000-0004-0000-0900-000002000000}"/>
    <hyperlink ref="I6" r:id="rId4" location="7810" display="https://xbrl.efrag.org/e-esrs/esrs-set1-2023.html - 7810" xr:uid="{00000000-0004-0000-0900-000003000000}"/>
    <hyperlink ref="I7" r:id="rId5" location="7812" display="https://xbrl.efrag.org/e-esrs/esrs-set1-2023.html - 7812" xr:uid="{00000000-0004-0000-0900-000004000000}"/>
    <hyperlink ref="I8" r:id="rId6" location="7814" display="https://xbrl.efrag.org/e-esrs/esrs-set1-2023.html - 7814" xr:uid="{00000000-0004-0000-0900-000005000000}"/>
    <hyperlink ref="I9" r:id="rId7" location="7816" display="https://xbrl.efrag.org/e-esrs/esrs-set1-2023.html - 7816" xr:uid="{00000000-0004-0000-0900-000006000000}"/>
    <hyperlink ref="I10" r:id="rId8" location="2640" display="https://xbrl.efrag.org/e-esrs/esrs-set1-2023.html - 2640" xr:uid="{00000000-0004-0000-0900-000007000000}"/>
    <hyperlink ref="I11" r:id="rId9" location="2641" display="https://xbrl.efrag.org/e-esrs/esrs-set1-2023.html - 2641" xr:uid="{00000000-0004-0000-0900-000008000000}"/>
    <hyperlink ref="B12" location="mdrp" display="mdrp" xr:uid="{00000000-0004-0000-0900-000009000000}"/>
    <hyperlink ref="C12" location="mdrp" display="mdrp" xr:uid="{00000000-0004-0000-0900-00000A000000}"/>
    <hyperlink ref="D12" location="mdrp" display="mdrp" xr:uid="{00000000-0004-0000-0900-00000B000000}"/>
    <hyperlink ref="E12" location="mdrp" display="mdrp" xr:uid="{00000000-0004-0000-0900-00000C000000}"/>
    <hyperlink ref="I12" location="mdrp" display="mdrp" xr:uid="{00000000-0004-0000-0900-00000D000000}"/>
    <hyperlink ref="J12" location="mdrp" display="mdrp" xr:uid="{00000000-0004-0000-0900-00000E000000}"/>
    <hyperlink ref="I13" r:id="rId10" location="2645" display="https://xbrl.efrag.org/e-esrs/esrs-set1-2023.html - 2645" xr:uid="{00000000-0004-0000-0900-00000F000000}"/>
    <hyperlink ref="I14" r:id="rId11" location="7824" display="https://xbrl.efrag.org/e-esrs/esrs-set1-2023.html - 7824" xr:uid="{00000000-0004-0000-0900-000010000000}"/>
    <hyperlink ref="I15" r:id="rId12" location="7826" display="https://xbrl.efrag.org/e-esrs/esrs-set1-2023.html - 7826" xr:uid="{00000000-0004-0000-0900-000011000000}"/>
    <hyperlink ref="I16" r:id="rId13" location="7828" display="https://xbrl.efrag.org/e-esrs/esrs-set1-2023.html - 7828" xr:uid="{00000000-0004-0000-0900-000012000000}"/>
    <hyperlink ref="I17" r:id="rId14" location="2649" display="https://xbrl.efrag.org/e-esrs/esrs-set1-2023.html - 2649" xr:uid="{00000000-0004-0000-0900-000013000000}"/>
    <hyperlink ref="I18" r:id="rId15" location="2649" display="https://xbrl.efrag.org/e-esrs/esrs-set1-2023.html - 2649" xr:uid="{00000000-0004-0000-0900-000014000000}"/>
    <hyperlink ref="I19" r:id="rId16" location="2719" display="https://xbrl.efrag.org/e-esrs/esrs-set1-2023.html - 2719" xr:uid="{00000000-0004-0000-0900-000015000000}"/>
    <hyperlink ref="I20" r:id="rId17" location="2650" display="https://xbrl.efrag.org/e-esrs/esrs-set1-2023.html - 2650" xr:uid="{00000000-0004-0000-0900-000016000000}"/>
    <hyperlink ref="I21" r:id="rId18" location="2650" display="https://xbrl.efrag.org/e-esrs/esrs-set1-2023.html - 2650" xr:uid="{00000000-0004-0000-0900-000017000000}"/>
    <hyperlink ref="I22" r:id="rId19" location="2716" display="https://xbrl.efrag.org/e-esrs/esrs-set1-2023.html - 2716" xr:uid="{00000000-0004-0000-0900-000018000000}"/>
    <hyperlink ref="I23" r:id="rId20" location="2720" display="https://xbrl.efrag.org/e-esrs/esrs-set1-2023.html - 2720" xr:uid="{00000000-0004-0000-0900-000019000000}"/>
    <hyperlink ref="B24" location="mdr_no_p" display="mdr_no_p" xr:uid="{00000000-0004-0000-0900-00001A000000}"/>
    <hyperlink ref="C24" location="mdr_no_p" display="mdr_no_p" xr:uid="{00000000-0004-0000-0900-00001B000000}"/>
    <hyperlink ref="D24" location="mdr_no_p" display="mdr_no_p" xr:uid="{00000000-0004-0000-0900-00001C000000}"/>
    <hyperlink ref="E24" location="mdr_no_p" display="mdr_no_p" xr:uid="{00000000-0004-0000-0900-00001D000000}"/>
    <hyperlink ref="I24" location="mdr_no_p" display="mdr_no_p" xr:uid="{00000000-0004-0000-0900-00001E000000}"/>
    <hyperlink ref="I25" r:id="rId21" location="2653" display="https://xbrl.efrag.org/e-esrs/esrs-set1-2023.html - 2653" xr:uid="{00000000-0004-0000-0900-00001F000000}"/>
    <hyperlink ref="I26" r:id="rId22" location="7835" display="https://xbrl.efrag.org/e-esrs/esrs-set1-2023.html - 7835" xr:uid="{00000000-0004-0000-0900-000020000000}"/>
    <hyperlink ref="I27" r:id="rId23" location="7837" display="https://xbrl.efrag.org/e-esrs/esrs-set1-2023.html - 7837" xr:uid="{00000000-0004-0000-0900-000021000000}"/>
    <hyperlink ref="I28" r:id="rId24" location="7839" display="https://xbrl.efrag.org/e-esrs/esrs-set1-2023.html - 7839" xr:uid="{00000000-0004-0000-0900-000022000000}"/>
    <hyperlink ref="I29" r:id="rId25" location="7841" display="https://xbrl.efrag.org/e-esrs/esrs-set1-2023.html - 7841" xr:uid="{00000000-0004-0000-0900-000023000000}"/>
    <hyperlink ref="I30" r:id="rId26" location="7843" display="https://xbrl.efrag.org/e-esrs/esrs-set1-2023.html - 7843" xr:uid="{00000000-0004-0000-0900-000024000000}"/>
    <hyperlink ref="I31" r:id="rId27" location="2659" display="https://xbrl.efrag.org/e-esrs/esrs-set1-2023.html - 2659" xr:uid="{00000000-0004-0000-0900-000025000000}"/>
    <hyperlink ref="I32" r:id="rId28" location="2660" display="https://xbrl.efrag.org/e-esrs/esrs-set1-2023.html - 2660" xr:uid="{00000000-0004-0000-0900-000026000000}"/>
    <hyperlink ref="I33" r:id="rId29" location="2660" display="https://xbrl.efrag.org/e-esrs/esrs-set1-2023.html - 2660" xr:uid="{00000000-0004-0000-0900-000027000000}"/>
    <hyperlink ref="I34" r:id="rId30" location="7850" display="https://xbrl.efrag.org/e-esrs/esrs-set1-2023.html - 7850" xr:uid="{00000000-0004-0000-0900-000028000000}"/>
    <hyperlink ref="I35" r:id="rId31" location="7852" display="https://xbrl.efrag.org/e-esrs/esrs-set1-2023.html - 7852" xr:uid="{00000000-0004-0000-0900-000029000000}"/>
    <hyperlink ref="I36" r:id="rId32" location="7854" display="https://xbrl.efrag.org/e-esrs/esrs-set1-2023.html - 7854" xr:uid="{00000000-0004-0000-0900-00002A000000}"/>
    <hyperlink ref="I37" r:id="rId33" location="7856" display="https://xbrl.efrag.org/e-esrs/esrs-set1-2023.html - 7856" xr:uid="{00000000-0004-0000-0900-00002B000000}"/>
    <hyperlink ref="I38" r:id="rId34" location="2668" display="https://xbrl.efrag.org/e-esrs/esrs-set1-2023.html - 2668" xr:uid="{00000000-0004-0000-0900-00002C000000}"/>
    <hyperlink ref="I39" r:id="rId35" location="2668" display="https://xbrl.efrag.org/e-esrs/esrs-set1-2023.html - 2668" xr:uid="{00000000-0004-0000-0900-00002D000000}"/>
    <hyperlink ref="I40" r:id="rId36" location="2669" display="https://xbrl.efrag.org/e-esrs/esrs-set1-2023.html - 2669" xr:uid="{00000000-0004-0000-0900-00002E000000}"/>
    <hyperlink ref="I41" r:id="rId37" location="2669" display="https://xbrl.efrag.org/e-esrs/esrs-set1-2023.html - 2669" xr:uid="{00000000-0004-0000-0900-00002F000000}"/>
    <hyperlink ref="I42" r:id="rId38" location="2731" display="https://xbrl.efrag.org/e-esrs/esrs-set1-2023.html - 2731" xr:uid="{00000000-0004-0000-0900-000030000000}"/>
    <hyperlink ref="I43" r:id="rId39" location="2732" display="https://xbrl.efrag.org/e-esrs/esrs-set1-2023.html - 2732" xr:uid="{00000000-0004-0000-0900-000031000000}"/>
    <hyperlink ref="I44" r:id="rId40" location="2733" display="https://xbrl.efrag.org/e-esrs/esrs-set1-2023.html - 2733" xr:uid="{00000000-0004-0000-0900-000032000000}"/>
    <hyperlink ref="I45" r:id="rId41" location="2733" display="https://xbrl.efrag.org/e-esrs/esrs-set1-2023.html - 2733" xr:uid="{00000000-0004-0000-0900-000033000000}"/>
    <hyperlink ref="B46" location="mdra" display="mdra" xr:uid="{00000000-0004-0000-0900-000034000000}"/>
    <hyperlink ref="C46" location="mdra" display="mdra" xr:uid="{00000000-0004-0000-0900-000035000000}"/>
    <hyperlink ref="D46" location="mdra" display="mdra" xr:uid="{00000000-0004-0000-0900-000036000000}"/>
    <hyperlink ref="E46" location="mdra" display="mdra" xr:uid="{00000000-0004-0000-0900-000037000000}"/>
    <hyperlink ref="I46" location="mdra" display="mdra" xr:uid="{00000000-0004-0000-0900-000038000000}"/>
    <hyperlink ref="J46" location="mdra" display="mdra" xr:uid="{00000000-0004-0000-0900-000039000000}"/>
    <hyperlink ref="I47" r:id="rId42" location="7869" display="https://xbrl.efrag.org/e-esrs/esrs-set1-2023.html - 7869" xr:uid="{00000000-0004-0000-0900-00003A000000}"/>
    <hyperlink ref="I48" r:id="rId43" location="7871" display="https://xbrl.efrag.org/e-esrs/esrs-set1-2023.html - 7871" xr:uid="{00000000-0004-0000-0900-00003B000000}"/>
    <hyperlink ref="I49" r:id="rId44" location="7873" display="https://xbrl.efrag.org/e-esrs/esrs-set1-2023.html - 7873" xr:uid="{00000000-0004-0000-0900-00003C000000}"/>
    <hyperlink ref="I50" r:id="rId45" location="7875" display="https://xbrl.efrag.org/e-esrs/esrs-set1-2023.html - 7875" xr:uid="{00000000-0004-0000-0900-00003D000000}"/>
    <hyperlink ref="I51" r:id="rId46" location="7878" display="https://xbrl.efrag.org/e-esrs/esrs-set1-2023.html - 7878" xr:uid="{00000000-0004-0000-0900-00003E000000}"/>
    <hyperlink ref="I52" r:id="rId47" location="7880" display="https://xbrl.efrag.org/e-esrs/esrs-set1-2023.html - 7880" xr:uid="{00000000-0004-0000-0900-00003F000000}"/>
    <hyperlink ref="I53" r:id="rId48" location="7882" display="https://xbrl.efrag.org/e-esrs/esrs-set1-2023.html - 7882" xr:uid="{00000000-0004-0000-0900-000040000000}"/>
    <hyperlink ref="I54" r:id="rId49" location="7885" display="https://xbrl.efrag.org/e-esrs/esrs-set1-2023.html - 7885" xr:uid="{00000000-0004-0000-0900-000041000000}"/>
    <hyperlink ref="I55" r:id="rId50" location="7887" display="https://xbrl.efrag.org/e-esrs/esrs-set1-2023.html - 7887" xr:uid="{00000000-0004-0000-0900-000042000000}"/>
    <hyperlink ref="I56" r:id="rId51" location="2686" display="https://xbrl.efrag.org/e-esrs/esrs-set1-2023.html - 2686" xr:uid="{00000000-0004-0000-0900-000043000000}"/>
    <hyperlink ref="I57" r:id="rId52" location="2687" display="https://xbrl.efrag.org/e-esrs/esrs-set1-2023.html - 2687" xr:uid="{00000000-0004-0000-0900-000044000000}"/>
    <hyperlink ref="I58" r:id="rId53" location="2689" display="https://xbrl.efrag.org/e-esrs/esrs-set1-2023.html - 2689" xr:uid="{00000000-0004-0000-0900-000045000000}"/>
    <hyperlink ref="I59" r:id="rId54" location="2750" display="https://xbrl.efrag.org/e-esrs/esrs-set1-2023.html - 2750" xr:uid="{00000000-0004-0000-0900-00004A000000}"/>
    <hyperlink ref="I60" r:id="rId55" location="2751" display="https://xbrl.efrag.org/e-esrs/esrs-set1-2023.html - 2751" xr:uid="{00000000-0004-0000-0900-00004B000000}"/>
    <hyperlink ref="I61" r:id="rId56" location="7988" display="https://xbrl.efrag.org/e-esrs/esrs-set1-2023.html - 7988" xr:uid="{00000000-0004-0000-0900-00004C000000}"/>
    <hyperlink ref="I62" r:id="rId57" location="7990" display="https://xbrl.efrag.org/e-esrs/esrs-set1-2023.html - 7990" xr:uid="{00000000-0004-0000-0900-00004D000000}"/>
    <hyperlink ref="I63" r:id="rId58" location="2759" display="https://xbrl.efrag.org/e-esrs/esrs-set1-2023.html - 2759" xr:uid="{00000000-0004-0000-0900-00004E000000}"/>
    <hyperlink ref="I64" r:id="rId59" location="2770" display="https://xbrl.efrag.org/e-esrs/esrs-set1-2023.html - 2770" xr:uid="{00000000-0004-0000-0900-00004F000000}"/>
    <hyperlink ref="B65" location="mdr_no_a" display="mdr_no_a" xr:uid="{00000000-0004-0000-0900-000050000000}"/>
    <hyperlink ref="C65" location="mdr_no_a" display="mdr_no_a" xr:uid="{00000000-0004-0000-0900-000051000000}"/>
    <hyperlink ref="D65" location="mdr_no_a" display="mdr_no_a" xr:uid="{00000000-0004-0000-0900-000052000000}"/>
    <hyperlink ref="E65" location="mdr_no_a" display="mdr_no_a" xr:uid="{00000000-0004-0000-0900-000053000000}"/>
    <hyperlink ref="I65" location="mdr_no_a" display="mdr_no_a" xr:uid="{00000000-0004-0000-0900-000054000000}"/>
    <hyperlink ref="B66" location="mdrt" display="mdrt" xr:uid="{00000000-0004-0000-0900-000055000000}"/>
    <hyperlink ref="C66" location="mdrt" display="mdrt" xr:uid="{00000000-0004-0000-0900-000056000000}"/>
    <hyperlink ref="D66" location="mdrt" display="mdrt" xr:uid="{00000000-0004-0000-0900-000057000000}"/>
    <hyperlink ref="E66" location="mdrt" display="mdrt" xr:uid="{00000000-0004-0000-0900-000058000000}"/>
    <hyperlink ref="I66" location="mdrt" display="mdrt" xr:uid="{00000000-0004-0000-0900-000059000000}"/>
    <hyperlink ref="J66" location="mdrt" display="mdrt" xr:uid="{00000000-0004-0000-0900-00005A000000}"/>
    <hyperlink ref="I67" r:id="rId60" location="7903" display="https://xbrl.efrag.org/e-esrs/esrs-set1-2023.html - 7903" xr:uid="{00000000-0004-0000-0900-00005B000000}"/>
    <hyperlink ref="I68" r:id="rId61" location="7905" display="https://xbrl.efrag.org/e-esrs/esrs-set1-2023.html - 7905" xr:uid="{00000000-0004-0000-0900-00005C000000}"/>
    <hyperlink ref="I69" r:id="rId62" location="7907" display="https://xbrl.efrag.org/e-esrs/esrs-set1-2023.html - 7907" xr:uid="{00000000-0004-0000-0900-00005D000000}"/>
    <hyperlink ref="I70" r:id="rId63" location="8009" display="https://xbrl.efrag.org/e-esrs/esrs-set1-2023.html - 8009" xr:uid="{00000000-0004-0000-0900-00005E000000}"/>
    <hyperlink ref="I71" r:id="rId64" location="8011" display="https://xbrl.efrag.org/e-esrs/esrs-set1-2023.html - 8011" xr:uid="{00000000-0004-0000-0900-00005F000000}"/>
    <hyperlink ref="I72" r:id="rId65" location="8013" display="https://xbrl.efrag.org/e-esrs/esrs-set1-2023.html - 8013" xr:uid="{00000000-0004-0000-0900-000060000000}"/>
    <hyperlink ref="B73" location="mdr_no_t" display="mdr_no_t" xr:uid="{00000000-0004-0000-0900-000061000000}"/>
    <hyperlink ref="C73" location="mdr_no_t" display="mdr_no_t" xr:uid="{00000000-0004-0000-0900-000062000000}"/>
    <hyperlink ref="D73" location="mdr_no_t" display="mdr_no_t" xr:uid="{00000000-0004-0000-0900-000063000000}"/>
    <hyperlink ref="E73" location="mdr_no_t" display="mdr_no_t" xr:uid="{00000000-0004-0000-0900-000064000000}"/>
    <hyperlink ref="I73" location="mdr_no_t" display="mdr_no_t" xr:uid="{00000000-0004-0000-0900-000065000000}"/>
    <hyperlink ref="E3" r:id="rId66" location="2710" xr:uid="{4D3BD165-EDC3-4FE7-A768-9712DCAA80DD}"/>
    <hyperlink ref="E10" r:id="rId67" location="2712" xr:uid="{A8E14D68-D342-403F-92A1-5E3FDCA8418E}"/>
    <hyperlink ref="E11" r:id="rId68" location="2713" xr:uid="{AFBF6285-1543-4CD4-A8B2-00EF628942D9}"/>
    <hyperlink ref="E20" r:id="rId69" location="2718" xr:uid="{805732EF-CEF2-4B85-B7D7-FCF506210051}"/>
    <hyperlink ref="E25" r:id="rId70" location="2728" xr:uid="{57E79D2D-4B03-4FF5-8436-E2C67A9D6256}"/>
    <hyperlink ref="E27" r:id="rId71" location="2722" xr:uid="{8BB6015E-7FFE-4B14-B4A0-12AF9B305E31}"/>
    <hyperlink ref="E28" r:id="rId72" location="2721" xr:uid="{119E0C1F-648C-4C65-86C8-09DAACA25BA2}"/>
    <hyperlink ref="E29" r:id="rId73" location="2727" xr:uid="{81DFC61D-4198-40DD-BF59-3A53F751B42C}"/>
    <hyperlink ref="E34" r:id="rId74" location="2729" xr:uid="{BE4D5840-2ACF-4423-B942-F347798285CD}"/>
    <hyperlink ref="E35" r:id="rId75" location="2730" xr:uid="{D7F46B74-2AA5-4324-BCC5-9957C3B28024}"/>
    <hyperlink ref="E37" r:id="rId76" location="2735" xr:uid="{84641EB9-29EE-4F6B-AC43-A6E02BA96EB0}"/>
    <hyperlink ref="E38" r:id="rId77" location="2734" xr:uid="{979CE28D-73D8-4B1C-9CA5-AD0F43867E82}"/>
    <hyperlink ref="E39" r:id="rId78" location="2733" xr:uid="{A3BCA74F-3C62-4987-9E19-925BBE8C9137}"/>
    <hyperlink ref="E47" r:id="rId79" location="2760" xr:uid="{424E3A1F-65CF-445F-A5D5-5CC4D709AA50}"/>
    <hyperlink ref="E49" r:id="rId80" location="2761" xr:uid="{EEE56582-D758-467E-844F-D6C34EC2BD96}"/>
    <hyperlink ref="E50" r:id="rId81" location="2753" xr:uid="{A1B23F52-2C9B-4CB4-B55A-EEA0F82BAC14}"/>
    <hyperlink ref="E51" r:id="rId82" location="2749" xr:uid="{C6D030EE-498D-434C-A5F8-1CC647674A7F}"/>
    <hyperlink ref="E54" r:id="rId83" location="2762" xr:uid="{91C05E37-1D0C-483B-95F3-D95874567F35}"/>
    <hyperlink ref="E56" r:id="rId84" location="2752" xr:uid="{FC814E21-FBF6-4C3E-80F4-DB55A262702F}"/>
    <hyperlink ref="H3" r:id="rId85" location="2629" display="https://xbrl.efrag.org/e-esrs/esrs-set1-2023.html - 2629" xr:uid="{73018BC0-6FD5-499C-A764-20F8CEDFFE39}"/>
    <hyperlink ref="H4" r:id="rId86" location="7798" display="https://xbrl.efrag.org/e-esrs/esrs-set1-2023.html - 7798" xr:uid="{3914F0CC-0A66-4C53-A6B1-A9DE3ED7B170}"/>
    <hyperlink ref="H5" r:id="rId87" location="7798" display="https://xbrl.efrag.org/e-esrs/esrs-set1-2023.html - 7798" xr:uid="{4AB532AF-F8B4-4D7B-94B7-6FC681EFE494}"/>
    <hyperlink ref="H6" r:id="rId88" location="7810" display="https://xbrl.efrag.org/e-esrs/esrs-set1-2023.html - 7810" xr:uid="{2CDEB848-09FE-48AC-97D8-6D13E8767FD4}"/>
    <hyperlink ref="H7" r:id="rId89" location="7812" display="https://xbrl.efrag.org/e-esrs/esrs-set1-2023.html - 7812" xr:uid="{4EC82CC6-3740-4510-9A28-2FC2B9E4E3F7}"/>
    <hyperlink ref="H8" r:id="rId90" location="7814" display="https://xbrl.efrag.org/e-esrs/esrs-set1-2023.html - 7814" xr:uid="{736E6F67-B81D-4D93-8525-02539142FD36}"/>
    <hyperlink ref="H9" r:id="rId91" location="7816" display="https://xbrl.efrag.org/e-esrs/esrs-set1-2023.html - 7816" xr:uid="{8AA0D88D-9A5C-40FD-8015-0E1CC3151B34}"/>
    <hyperlink ref="H10" r:id="rId92" location="2640" display="https://xbrl.efrag.org/e-esrs/esrs-set1-2023.html - 2640" xr:uid="{1DBA3815-1656-42F1-9DFA-AE63C7BF1897}"/>
    <hyperlink ref="H11" r:id="rId93" location="2641" display="https://xbrl.efrag.org/e-esrs/esrs-set1-2023.html - 2641" xr:uid="{2E4E8851-9845-487D-9EC4-1BA1160B3906}"/>
    <hyperlink ref="H12" location="mdrp" display="mdrp" xr:uid="{C2A8BBD4-58D4-4D4E-922B-F0ED6F52AB1B}"/>
    <hyperlink ref="H13" r:id="rId94" location="2645" display="https://xbrl.efrag.org/e-esrs/esrs-set1-2023.html - 2645" xr:uid="{9C3138CF-4029-424D-99A7-4C4F82FB94AB}"/>
    <hyperlink ref="H14" r:id="rId95" location="7824" display="https://xbrl.efrag.org/e-esrs/esrs-set1-2023.html - 7824" xr:uid="{E9DAFC2D-4356-4A49-8DC0-4FDE1998CAE2}"/>
    <hyperlink ref="H15" r:id="rId96" location="7826" display="https://xbrl.efrag.org/e-esrs/esrs-set1-2023.html - 7826" xr:uid="{4A49A3C1-7478-4650-A8E7-BFCD55C30937}"/>
    <hyperlink ref="H16" r:id="rId97" location="7828" display="https://xbrl.efrag.org/e-esrs/esrs-set1-2023.html - 7828" xr:uid="{43139362-6B5D-4A4C-A510-F988B237546A}"/>
    <hyperlink ref="H17" r:id="rId98" location="2649" display="https://xbrl.efrag.org/e-esrs/esrs-set1-2023.html - 2649" xr:uid="{D523BFD4-3081-469B-97B9-86CCCFA884F3}"/>
    <hyperlink ref="H18" r:id="rId99" location="2649" display="https://xbrl.efrag.org/e-esrs/esrs-set1-2023.html - 2649" xr:uid="{7D23C41F-F314-4B4D-AC79-FC00DE73CE15}"/>
    <hyperlink ref="H19" r:id="rId100" location="2719" display="https://xbrl.efrag.org/e-esrs/esrs-set1-2023.html - 2719" xr:uid="{36832398-1D0E-4BAF-8ADC-609EA3F9D141}"/>
    <hyperlink ref="H20" r:id="rId101" location="2650" display="https://xbrl.efrag.org/e-esrs/esrs-set1-2023.html - 2650" xr:uid="{ACB9F1B3-D80B-41C5-9DE2-968FA8E24B29}"/>
    <hyperlink ref="H21" r:id="rId102" location="2650" display="https://xbrl.efrag.org/e-esrs/esrs-set1-2023.html - 2650" xr:uid="{2318CA88-307E-47DC-8A51-98F5601896AA}"/>
    <hyperlink ref="H22" r:id="rId103" location="2716" display="https://xbrl.efrag.org/e-esrs/esrs-set1-2023.html - 2716" xr:uid="{8827C03A-5AD7-4315-B309-43B93A2B8FA6}"/>
    <hyperlink ref="H23" r:id="rId104" location="2720" display="https://xbrl.efrag.org/e-esrs/esrs-set1-2023.html - 2720" xr:uid="{C7F3BD64-05C1-46BF-8EBB-229447DB2B6C}"/>
    <hyperlink ref="H24" location="mdr_no_p" display="mdr_no_p" xr:uid="{B0CEDCFB-DAAB-46CF-BCDF-AEBB8FBE552D}"/>
    <hyperlink ref="H25" r:id="rId105" location="2653" display="https://xbrl.efrag.org/e-esrs/esrs-set1-2023.html - 2653" xr:uid="{D1617264-A017-4B62-8CDA-AE128E0A6120}"/>
    <hyperlink ref="H26" r:id="rId106" location="7835" display="https://xbrl.efrag.org/e-esrs/esrs-set1-2023.html - 7835" xr:uid="{D0FB7F81-203F-421C-8077-52CE81A7522E}"/>
    <hyperlink ref="H27" r:id="rId107" location="7837" display="https://xbrl.efrag.org/e-esrs/esrs-set1-2023.html - 7837" xr:uid="{DA2CA993-BFA1-478A-AD1B-DC5775104BF3}"/>
    <hyperlink ref="H28" r:id="rId108" location="7839" display="https://xbrl.efrag.org/e-esrs/esrs-set1-2023.html - 7839" xr:uid="{761900C3-B97C-4008-A29C-D2C66ECA893E}"/>
    <hyperlink ref="H29" r:id="rId109" location="7841" display="https://xbrl.efrag.org/e-esrs/esrs-set1-2023.html - 7841" xr:uid="{47C0C74C-F4B0-43A5-84F4-1CD7683C3247}"/>
    <hyperlink ref="H30" r:id="rId110" location="7843" display="https://xbrl.efrag.org/e-esrs/esrs-set1-2023.html - 7843" xr:uid="{A0FC48C8-473D-4AA4-B02C-188F00520023}"/>
    <hyperlink ref="H31" r:id="rId111" location="2659" display="https://xbrl.efrag.org/e-esrs/esrs-set1-2023.html - 2659" xr:uid="{710D2FEC-D2B5-44D6-9882-6E78F2963381}"/>
    <hyperlink ref="H32" r:id="rId112" location="2660" display="https://xbrl.efrag.org/e-esrs/esrs-set1-2023.html - 2660" xr:uid="{380CD71A-8CE9-436C-8DA7-B41DBB60E27D}"/>
    <hyperlink ref="H33" r:id="rId113" location="2660" display="https://xbrl.efrag.org/e-esrs/esrs-set1-2023.html - 2660" xr:uid="{BF11AF3B-723C-4202-9DD6-6BA580A7455C}"/>
    <hyperlink ref="H34" r:id="rId114" location="7850" display="https://xbrl.efrag.org/e-esrs/esrs-set1-2023.html - 7850" xr:uid="{4362AB95-A606-4094-83E2-33AE77ED88F3}"/>
    <hyperlink ref="H35" r:id="rId115" location="7852" display="https://xbrl.efrag.org/e-esrs/esrs-set1-2023.html - 7852" xr:uid="{2FD3B5C6-7032-4AAB-B65C-77373B4C0C0C}"/>
    <hyperlink ref="H36" r:id="rId116" location="7854" display="https://xbrl.efrag.org/e-esrs/esrs-set1-2023.html - 7854" xr:uid="{D23E41FE-2D6B-43F1-8E1D-41E74FD6D88A}"/>
    <hyperlink ref="H37" r:id="rId117" location="7856" display="https://xbrl.efrag.org/e-esrs/esrs-set1-2023.html - 7856" xr:uid="{651D9B54-4D3D-498D-AC6B-1D23FF018715}"/>
    <hyperlink ref="H38" r:id="rId118" location="2668" display="https://xbrl.efrag.org/e-esrs/esrs-set1-2023.html - 2668" xr:uid="{25F2C9F9-9913-4949-90A9-C0A87CEA6A11}"/>
    <hyperlink ref="H39" r:id="rId119" location="2668" display="https://xbrl.efrag.org/e-esrs/esrs-set1-2023.html - 2668" xr:uid="{B815C658-581B-43A5-BF25-7F2FC8F79E4B}"/>
    <hyperlink ref="H40" r:id="rId120" location="2669" display="https://xbrl.efrag.org/e-esrs/esrs-set1-2023.html - 2669" xr:uid="{580813C7-4B78-4871-A7E0-5BADBD90F096}"/>
    <hyperlink ref="H41" r:id="rId121" location="2669" display="https://xbrl.efrag.org/e-esrs/esrs-set1-2023.html - 2669" xr:uid="{110BF7FA-A064-4B1F-8C73-FEFC37E75FB6}"/>
    <hyperlink ref="H42" r:id="rId122" location="2731" display="https://xbrl.efrag.org/e-esrs/esrs-set1-2023.html - 2731" xr:uid="{A9A26905-34E9-4EF4-BC92-174DAFDC9C11}"/>
    <hyperlink ref="H43" r:id="rId123" location="2732" display="https://xbrl.efrag.org/e-esrs/esrs-set1-2023.html - 2732" xr:uid="{94A9588B-9A27-4615-A48B-83142007999E}"/>
    <hyperlink ref="H44" r:id="rId124" location="2733" display="https://xbrl.efrag.org/e-esrs/esrs-set1-2023.html - 2733" xr:uid="{20FC3EB2-3B03-4D2A-B22E-BCD9690E68BF}"/>
    <hyperlink ref="H45" r:id="rId125" location="2733" display="https://xbrl.efrag.org/e-esrs/esrs-set1-2023.html - 2733" xr:uid="{5BA3FF49-7A96-40F9-A63C-82F4934FC25F}"/>
    <hyperlink ref="H46" location="mdra" display="mdra" xr:uid="{D82E3E8A-EA4D-457F-B878-E51A0E78DE45}"/>
    <hyperlink ref="H47" r:id="rId126" location="7869" display="https://xbrl.efrag.org/e-esrs/esrs-set1-2023.html - 7869" xr:uid="{F8C996FF-708F-471E-AE2A-51D52E99AFB5}"/>
    <hyperlink ref="H48" r:id="rId127" location="7871" display="https://xbrl.efrag.org/e-esrs/esrs-set1-2023.html - 7871" xr:uid="{BD6B4ED9-C98E-4274-8D81-5EE94F13F4CC}"/>
    <hyperlink ref="H49" r:id="rId128" location="7873" display="https://xbrl.efrag.org/e-esrs/esrs-set1-2023.html - 7873" xr:uid="{ED85595A-C7BD-4EC7-B1F1-8E9B277B6DD5}"/>
    <hyperlink ref="H50" r:id="rId129" location="7875" display="https://xbrl.efrag.org/e-esrs/esrs-set1-2023.html - 7875" xr:uid="{A5C15EB3-E8E3-4CC9-953C-30AAD52FCE82}"/>
    <hyperlink ref="H51" r:id="rId130" location="7878" display="https://xbrl.efrag.org/e-esrs/esrs-set1-2023.html - 7878" xr:uid="{BB4333B9-D3A9-4480-B935-03AF29D2322E}"/>
    <hyperlink ref="H52" r:id="rId131" location="7880" display="https://xbrl.efrag.org/e-esrs/esrs-set1-2023.html - 7880" xr:uid="{BD261053-63B2-4ADB-83ED-EE6392DC8A4A}"/>
    <hyperlink ref="H53" r:id="rId132" location="7882" display="https://xbrl.efrag.org/e-esrs/esrs-set1-2023.html - 7882" xr:uid="{7709E3B1-A36F-474A-BE55-8C015BFE6DAF}"/>
    <hyperlink ref="H54" r:id="rId133" location="7885" display="https://xbrl.efrag.org/e-esrs/esrs-set1-2023.html - 7885" xr:uid="{2970F691-D55C-446E-BBA9-C6FAE6E00613}"/>
    <hyperlink ref="H55" r:id="rId134" location="7887" display="https://xbrl.efrag.org/e-esrs/esrs-set1-2023.html - 7887" xr:uid="{1F2DD80B-281A-43C8-8D03-AB8E8DAD9B31}"/>
    <hyperlink ref="H56" r:id="rId135" location="2686" display="https://xbrl.efrag.org/e-esrs/esrs-set1-2023.html - 2686" xr:uid="{B8347A8D-6E84-46D5-9484-9A04AF472E35}"/>
    <hyperlink ref="H57" r:id="rId136" location="2687" display="https://xbrl.efrag.org/e-esrs/esrs-set1-2023.html - 2687" xr:uid="{473D76C3-D439-469E-83EB-2BE6A481D7DF}"/>
    <hyperlink ref="H58" r:id="rId137" location="2689" display="https://xbrl.efrag.org/e-esrs/esrs-set1-2023.html - 2689" xr:uid="{A0B707DB-1D2A-4FD7-874E-AC956D789EB3}"/>
    <hyperlink ref="H59" r:id="rId138" location="2750" display="https://xbrl.efrag.org/e-esrs/esrs-set1-2023.html - 2750" xr:uid="{D799D353-5B9D-4408-8EBB-28483E460EE8}"/>
    <hyperlink ref="H60" r:id="rId139" location="2751" display="https://xbrl.efrag.org/e-esrs/esrs-set1-2023.html - 2751" xr:uid="{7E934397-F24E-4168-8C4B-4AFB5B65D776}"/>
    <hyperlink ref="H61" r:id="rId140" location="7988" display="https://xbrl.efrag.org/e-esrs/esrs-set1-2023.html - 7988" xr:uid="{5FAC4AB4-9178-4FA5-BC61-4D6DA61EB694}"/>
    <hyperlink ref="H62" r:id="rId141" location="7990" display="https://xbrl.efrag.org/e-esrs/esrs-set1-2023.html - 7990" xr:uid="{FAB12A0B-D14E-4232-AEF2-C684618CB75A}"/>
    <hyperlink ref="H63" r:id="rId142" location="2759" display="https://xbrl.efrag.org/e-esrs/esrs-set1-2023.html - 2759" xr:uid="{6D741A33-CECA-4FAA-B6DD-88E8FD45AAA5}"/>
    <hyperlink ref="H64" r:id="rId143" location="2770" display="https://xbrl.efrag.org/e-esrs/esrs-set1-2023.html - 2770" xr:uid="{3DF3C1D9-CFD0-4B39-AE62-270E6A64310B}"/>
    <hyperlink ref="H65" location="mdr_no_a" display="mdr_no_a" xr:uid="{DE71CEAA-1EDD-4AEA-BCD8-66294BA2DA80}"/>
    <hyperlink ref="H66" location="mdrt" display="mdrt" xr:uid="{CE665B05-C374-4866-8CE0-9B669BCC188C}"/>
    <hyperlink ref="H67" r:id="rId144" location="7903" display="https://xbrl.efrag.org/e-esrs/esrs-set1-2023.html - 7903" xr:uid="{6670A72A-3F70-4085-AF70-C50301BFDE59}"/>
    <hyperlink ref="H68" r:id="rId145" location="7905" display="https://xbrl.efrag.org/e-esrs/esrs-set1-2023.html - 7905" xr:uid="{27C7F518-A926-43C3-BC30-EEA7B0DA9816}"/>
    <hyperlink ref="H69" r:id="rId146" location="7907" display="https://xbrl.efrag.org/e-esrs/esrs-set1-2023.html - 7907" xr:uid="{6F2D8F33-E9E9-4111-8860-BAA31AFBB9B3}"/>
    <hyperlink ref="H70" r:id="rId147" location="8009" display="https://xbrl.efrag.org/e-esrs/esrs-set1-2023.html - 8009" xr:uid="{5F7FBFB7-3003-4C91-8100-CD9CAF91EFAF}"/>
    <hyperlink ref="H71" r:id="rId148" location="8011" display="https://xbrl.efrag.org/e-esrs/esrs-set1-2023.html - 8011" xr:uid="{A127C4E1-3354-4127-9556-34489E93E84A}"/>
    <hyperlink ref="H72" r:id="rId149" location="8013" display="https://xbrl.efrag.org/e-esrs/esrs-set1-2023.html - 8013" xr:uid="{67D74558-C1B3-4552-97C3-E23E81A1F5E2}"/>
    <hyperlink ref="H73" location="mdr_no_t" display="mdr_no_t" xr:uid="{94504935-BA62-4355-81F7-D7E0814F41F6}"/>
  </hyperlinks>
  <pageMargins left="0.23622047244094491" right="0.23622047244094491" top="0.74803149606299213" bottom="0.74803149606299213" header="0.31496062992125984" footer="0.31496062992125984"/>
  <pageSetup paperSize="8" scale="54" fitToHeight="0" orientation="landscape" r:id="rId150"/>
  <drawing r:id="rId15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80"/>
  <sheetViews>
    <sheetView zoomScale="80" zoomScaleNormal="80" workbookViewId="0">
      <pane ySplit="2" topLeftCell="A3" activePane="bottomLeft" state="frozen"/>
      <selection pane="bottomLeft" activeCell="F22" sqref="F22"/>
    </sheetView>
  </sheetViews>
  <sheetFormatPr defaultColWidth="8.7109375" defaultRowHeight="14.85" customHeight="1"/>
  <cols>
    <col min="1" max="1" width="18.28515625" style="259" bestFit="1" customWidth="1"/>
    <col min="2" max="2" width="7.7109375" style="259" customWidth="1"/>
    <col min="3" max="3" width="11.85546875" style="332" customWidth="1"/>
    <col min="4" max="4" width="12.28515625" style="332" customWidth="1"/>
    <col min="5" max="6" width="18.28515625" style="332" customWidth="1"/>
    <col min="7" max="7" width="145" style="332" customWidth="1"/>
    <col min="8" max="8" width="112.140625" style="259" customWidth="1"/>
    <col min="9" max="9" width="14.42578125" style="259" customWidth="1"/>
    <col min="10" max="10" width="18.42578125" style="333" customWidth="1"/>
    <col min="11" max="11" width="17.42578125" style="333" customWidth="1"/>
    <col min="12" max="16384" width="8.7109375" style="259"/>
  </cols>
  <sheetData>
    <row r="1" spans="1:11" ht="20.100000000000001" customHeight="1" thickBot="1">
      <c r="A1" s="825"/>
      <c r="B1" s="826"/>
      <c r="C1" s="826"/>
      <c r="D1" s="826"/>
      <c r="E1" s="826"/>
      <c r="F1" s="826"/>
      <c r="G1" s="826"/>
      <c r="H1" s="826"/>
      <c r="I1" s="826"/>
      <c r="J1" s="826"/>
      <c r="K1" s="826"/>
    </row>
    <row r="2" spans="1:11" s="339" customFormat="1" ht="90" customHeight="1" thickBot="1">
      <c r="A2" s="337" t="s">
        <v>210</v>
      </c>
      <c r="B2" s="166" t="s">
        <v>211</v>
      </c>
      <c r="C2" s="241" t="s">
        <v>212</v>
      </c>
      <c r="D2" s="170" t="s">
        <v>213</v>
      </c>
      <c r="E2" s="169" t="s">
        <v>1503</v>
      </c>
      <c r="F2" s="170" t="s">
        <v>2850</v>
      </c>
      <c r="G2" s="513" t="s">
        <v>218</v>
      </c>
      <c r="H2" s="241" t="s">
        <v>218</v>
      </c>
      <c r="I2" s="244" t="s">
        <v>219</v>
      </c>
      <c r="J2" s="338" t="s">
        <v>220</v>
      </c>
      <c r="K2" s="173" t="s">
        <v>221</v>
      </c>
    </row>
    <row r="3" spans="1:11" ht="18" customHeight="1">
      <c r="A3" s="340" t="s">
        <v>2851</v>
      </c>
      <c r="B3" s="341" t="s">
        <v>2852</v>
      </c>
      <c r="C3" s="342" t="s">
        <v>2853</v>
      </c>
      <c r="D3" s="342">
        <v>9</v>
      </c>
      <c r="E3" s="269" t="s">
        <v>2854</v>
      </c>
      <c r="F3" s="269"/>
      <c r="G3" s="499" t="s">
        <v>2855</v>
      </c>
      <c r="H3" s="453" t="s">
        <v>2855</v>
      </c>
      <c r="I3" s="344" t="s">
        <v>226</v>
      </c>
      <c r="J3" s="345"/>
      <c r="K3" s="345"/>
    </row>
    <row r="4" spans="1:11" ht="18" customHeight="1">
      <c r="A4" s="346" t="s">
        <v>2856</v>
      </c>
      <c r="B4" s="347" t="s">
        <v>2852</v>
      </c>
      <c r="C4" s="348" t="s">
        <v>2853</v>
      </c>
      <c r="D4" s="348" t="s">
        <v>2857</v>
      </c>
      <c r="E4" s="352" t="s">
        <v>399</v>
      </c>
      <c r="F4" s="352"/>
      <c r="G4" s="109" t="s">
        <v>2858</v>
      </c>
      <c r="H4" s="490" t="s">
        <v>2858</v>
      </c>
      <c r="I4" s="350" t="s">
        <v>230</v>
      </c>
      <c r="J4" s="351"/>
      <c r="K4" s="351"/>
    </row>
    <row r="5" spans="1:11" ht="18" customHeight="1">
      <c r="A5" s="346" t="s">
        <v>2859</v>
      </c>
      <c r="B5" s="347" t="s">
        <v>2852</v>
      </c>
      <c r="C5" s="348" t="s">
        <v>2853</v>
      </c>
      <c r="D5" s="348" t="s">
        <v>2860</v>
      </c>
      <c r="E5" s="352" t="s">
        <v>399</v>
      </c>
      <c r="F5" s="352"/>
      <c r="G5" s="112" t="s">
        <v>2861</v>
      </c>
      <c r="H5" s="491" t="s">
        <v>2861</v>
      </c>
      <c r="I5" s="350" t="s">
        <v>226</v>
      </c>
      <c r="J5" s="351"/>
      <c r="K5" s="351"/>
    </row>
    <row r="6" spans="1:11" ht="18" customHeight="1">
      <c r="A6" s="346" t="s">
        <v>2862</v>
      </c>
      <c r="B6" s="347" t="s">
        <v>2852</v>
      </c>
      <c r="C6" s="348" t="s">
        <v>2853</v>
      </c>
      <c r="D6" s="348" t="s">
        <v>250</v>
      </c>
      <c r="E6" s="348"/>
      <c r="F6" s="348"/>
      <c r="G6" s="109" t="s">
        <v>2863</v>
      </c>
      <c r="H6" s="490" t="s">
        <v>2863</v>
      </c>
      <c r="I6" s="350" t="s">
        <v>226</v>
      </c>
      <c r="J6" s="351" t="s">
        <v>231</v>
      </c>
      <c r="K6" s="351"/>
    </row>
    <row r="7" spans="1:11" ht="18" customHeight="1">
      <c r="A7" s="346" t="s">
        <v>2864</v>
      </c>
      <c r="B7" s="347" t="s">
        <v>2852</v>
      </c>
      <c r="C7" s="348" t="s">
        <v>2853</v>
      </c>
      <c r="D7" s="348" t="s">
        <v>2865</v>
      </c>
      <c r="E7" s="348"/>
      <c r="F7" s="348"/>
      <c r="G7" s="109" t="s">
        <v>2866</v>
      </c>
      <c r="H7" s="490" t="s">
        <v>2866</v>
      </c>
      <c r="I7" s="350" t="s">
        <v>230</v>
      </c>
      <c r="J7" s="351" t="s">
        <v>231</v>
      </c>
      <c r="K7" s="351"/>
    </row>
    <row r="8" spans="1:11" ht="18" customHeight="1">
      <c r="A8" s="346" t="s">
        <v>2867</v>
      </c>
      <c r="B8" s="347" t="s">
        <v>2852</v>
      </c>
      <c r="C8" s="348" t="s">
        <v>2853</v>
      </c>
      <c r="D8" s="348" t="s">
        <v>2868</v>
      </c>
      <c r="E8" s="348"/>
      <c r="F8" s="348"/>
      <c r="G8" s="109" t="s">
        <v>2869</v>
      </c>
      <c r="H8" s="490" t="s">
        <v>2869</v>
      </c>
      <c r="I8" s="350" t="s">
        <v>230</v>
      </c>
      <c r="J8" s="351"/>
      <c r="K8" s="351"/>
    </row>
    <row r="9" spans="1:11" ht="18" customHeight="1">
      <c r="A9" s="346" t="s">
        <v>2870</v>
      </c>
      <c r="B9" s="347" t="s">
        <v>2852</v>
      </c>
      <c r="C9" s="348" t="s">
        <v>2853</v>
      </c>
      <c r="D9" s="348">
        <v>10</v>
      </c>
      <c r="E9" s="348"/>
      <c r="F9" s="348"/>
      <c r="G9" s="502" t="s">
        <v>2871</v>
      </c>
      <c r="H9" s="471" t="s">
        <v>2871</v>
      </c>
      <c r="I9" s="350" t="s">
        <v>230</v>
      </c>
      <c r="J9" s="351"/>
      <c r="K9" s="351"/>
    </row>
    <row r="10" spans="1:11" ht="18" customHeight="1" thickBot="1">
      <c r="A10" s="353" t="s">
        <v>2872</v>
      </c>
      <c r="B10" s="354" t="s">
        <v>2852</v>
      </c>
      <c r="C10" s="355" t="s">
        <v>2853</v>
      </c>
      <c r="D10" s="355">
        <v>11</v>
      </c>
      <c r="E10" s="356" t="s">
        <v>1668</v>
      </c>
      <c r="F10" s="356"/>
      <c r="G10" s="503" t="s">
        <v>2873</v>
      </c>
      <c r="H10" s="377" t="s">
        <v>2873</v>
      </c>
      <c r="I10" s="357" t="s">
        <v>230</v>
      </c>
      <c r="J10" s="358"/>
      <c r="K10" s="358"/>
    </row>
    <row r="11" spans="1:11" ht="18" customHeight="1">
      <c r="A11" s="449" t="s">
        <v>2874</v>
      </c>
      <c r="B11" s="450" t="s">
        <v>2852</v>
      </c>
      <c r="C11" s="451" t="s">
        <v>2875</v>
      </c>
      <c r="D11" s="492">
        <v>14</v>
      </c>
      <c r="E11" s="454"/>
      <c r="F11" s="454"/>
      <c r="G11" s="520" t="s">
        <v>2876</v>
      </c>
      <c r="H11" s="452" t="s">
        <v>2876</v>
      </c>
      <c r="I11" s="453" t="s">
        <v>808</v>
      </c>
      <c r="J11" s="454"/>
      <c r="K11" s="345"/>
    </row>
    <row r="12" spans="1:11" ht="18" customHeight="1">
      <c r="A12" s="346" t="s">
        <v>2877</v>
      </c>
      <c r="B12" s="347" t="s">
        <v>2852</v>
      </c>
      <c r="C12" s="348" t="s">
        <v>2875</v>
      </c>
      <c r="D12" s="348">
        <v>15</v>
      </c>
      <c r="E12" s="470"/>
      <c r="F12" s="470"/>
      <c r="G12" s="502" t="s">
        <v>2878</v>
      </c>
      <c r="H12" s="471" t="s">
        <v>2878</v>
      </c>
      <c r="I12" s="350" t="s">
        <v>230</v>
      </c>
      <c r="J12" s="362"/>
      <c r="K12" s="362"/>
    </row>
    <row r="13" spans="1:11" ht="18" customHeight="1">
      <c r="A13" s="346" t="s">
        <v>2879</v>
      </c>
      <c r="B13" s="347" t="s">
        <v>2852</v>
      </c>
      <c r="C13" s="348" t="s">
        <v>2875</v>
      </c>
      <c r="D13" s="348">
        <v>16</v>
      </c>
      <c r="E13" s="364"/>
      <c r="F13" s="364"/>
      <c r="G13" s="502" t="s">
        <v>2880</v>
      </c>
      <c r="H13" s="471" t="s">
        <v>2880</v>
      </c>
      <c r="I13" s="350" t="s">
        <v>230</v>
      </c>
      <c r="J13" s="351"/>
      <c r="K13" s="351"/>
    </row>
    <row r="14" spans="1:11" ht="18" customHeight="1">
      <c r="A14" s="346" t="s">
        <v>2881</v>
      </c>
      <c r="B14" s="347" t="s">
        <v>2852</v>
      </c>
      <c r="C14" s="348" t="s">
        <v>2875</v>
      </c>
      <c r="D14" s="348" t="s">
        <v>694</v>
      </c>
      <c r="E14" s="364"/>
      <c r="F14" s="364"/>
      <c r="G14" s="109" t="s">
        <v>2882</v>
      </c>
      <c r="H14" s="490" t="s">
        <v>2882</v>
      </c>
      <c r="I14" s="350" t="s">
        <v>230</v>
      </c>
      <c r="J14" s="351"/>
      <c r="K14" s="351"/>
    </row>
    <row r="15" spans="1:11" ht="18" customHeight="1">
      <c r="A15" s="346" t="s">
        <v>2883</v>
      </c>
      <c r="B15" s="347" t="s">
        <v>2852</v>
      </c>
      <c r="C15" s="348" t="s">
        <v>2875</v>
      </c>
      <c r="D15" s="348" t="s">
        <v>697</v>
      </c>
      <c r="E15" s="364"/>
      <c r="F15" s="364"/>
      <c r="G15" s="109" t="s">
        <v>2884</v>
      </c>
      <c r="H15" s="490" t="s">
        <v>2884</v>
      </c>
      <c r="I15" s="350" t="s">
        <v>230</v>
      </c>
      <c r="J15" s="351"/>
      <c r="K15" s="351"/>
    </row>
    <row r="16" spans="1:11" ht="18" customHeight="1">
      <c r="A16" s="346" t="s">
        <v>2885</v>
      </c>
      <c r="B16" s="347" t="s">
        <v>2852</v>
      </c>
      <c r="C16" s="348" t="s">
        <v>2875</v>
      </c>
      <c r="D16" s="348" t="s">
        <v>700</v>
      </c>
      <c r="E16" s="364"/>
      <c r="F16" s="364"/>
      <c r="G16" s="109" t="s">
        <v>2201</v>
      </c>
      <c r="H16" s="490" t="s">
        <v>2201</v>
      </c>
      <c r="I16" s="350" t="s">
        <v>230</v>
      </c>
      <c r="J16" s="351"/>
      <c r="K16" s="351"/>
    </row>
    <row r="17" spans="1:11" ht="18" customHeight="1">
      <c r="A17" s="346" t="s">
        <v>2886</v>
      </c>
      <c r="B17" s="347" t="s">
        <v>2852</v>
      </c>
      <c r="C17" s="348" t="s">
        <v>2875</v>
      </c>
      <c r="D17" s="348">
        <v>17</v>
      </c>
      <c r="E17" s="352" t="s">
        <v>762</v>
      </c>
      <c r="F17" s="352"/>
      <c r="G17" s="109" t="s">
        <v>2203</v>
      </c>
      <c r="H17" s="490" t="s">
        <v>2203</v>
      </c>
      <c r="I17" s="350" t="s">
        <v>230</v>
      </c>
      <c r="J17" s="351"/>
      <c r="K17" s="351"/>
    </row>
    <row r="18" spans="1:11" ht="18" customHeight="1">
      <c r="A18" s="346" t="s">
        <v>2887</v>
      </c>
      <c r="B18" s="347" t="s">
        <v>2852</v>
      </c>
      <c r="C18" s="348" t="s">
        <v>2875</v>
      </c>
      <c r="D18" s="348">
        <v>17</v>
      </c>
      <c r="E18" s="365"/>
      <c r="F18" s="365"/>
      <c r="G18" s="503" t="s">
        <v>2888</v>
      </c>
      <c r="H18" s="493" t="s">
        <v>2888</v>
      </c>
      <c r="I18" s="350" t="s">
        <v>230</v>
      </c>
      <c r="J18" s="351"/>
      <c r="K18" s="367"/>
    </row>
    <row r="19" spans="1:11" ht="18" customHeight="1">
      <c r="A19" s="368" t="s">
        <v>2889</v>
      </c>
      <c r="B19" s="369" t="s">
        <v>2852</v>
      </c>
      <c r="C19" s="370" t="s">
        <v>2875</v>
      </c>
      <c r="D19" s="370" t="s">
        <v>1322</v>
      </c>
      <c r="E19" s="365"/>
      <c r="F19" s="365"/>
      <c r="G19" s="503" t="s">
        <v>2192</v>
      </c>
      <c r="H19" s="493" t="s">
        <v>2192</v>
      </c>
      <c r="I19" s="366" t="s">
        <v>230</v>
      </c>
      <c r="J19" s="367"/>
      <c r="K19" s="367" t="s">
        <v>301</v>
      </c>
    </row>
    <row r="20" spans="1:11" ht="18" customHeight="1">
      <c r="A20" s="368" t="s">
        <v>2890</v>
      </c>
      <c r="B20" s="371" t="s">
        <v>2852</v>
      </c>
      <c r="C20" s="348" t="s">
        <v>2875</v>
      </c>
      <c r="D20" s="348" t="s">
        <v>424</v>
      </c>
      <c r="E20" s="348"/>
      <c r="F20" s="348"/>
      <c r="G20" s="109" t="s">
        <v>2222</v>
      </c>
      <c r="H20" s="490" t="s">
        <v>2222</v>
      </c>
      <c r="I20" s="350" t="s">
        <v>230</v>
      </c>
      <c r="J20" s="351"/>
      <c r="K20" s="277" t="s">
        <v>301</v>
      </c>
    </row>
    <row r="21" spans="1:11" ht="18" customHeight="1" thickBot="1">
      <c r="A21" s="372" t="s">
        <v>2891</v>
      </c>
      <c r="B21" s="373" t="s">
        <v>47</v>
      </c>
      <c r="C21" s="213"/>
      <c r="D21" s="214">
        <v>62</v>
      </c>
      <c r="E21" s="215"/>
      <c r="F21" s="215"/>
      <c r="G21" s="111" t="s">
        <v>814</v>
      </c>
      <c r="H21" s="377" t="s">
        <v>814</v>
      </c>
      <c r="I21" s="374"/>
      <c r="J21" s="375"/>
      <c r="K21" s="300"/>
    </row>
    <row r="22" spans="1:11" ht="18" customHeight="1">
      <c r="A22" s="340" t="s">
        <v>2892</v>
      </c>
      <c r="B22" s="341" t="s">
        <v>2852</v>
      </c>
      <c r="C22" s="342" t="s">
        <v>2893</v>
      </c>
      <c r="D22" s="342">
        <v>21</v>
      </c>
      <c r="E22" s="343" t="s">
        <v>523</v>
      </c>
      <c r="F22" s="343"/>
      <c r="G22" s="499" t="s">
        <v>2894</v>
      </c>
      <c r="H22" s="453" t="s">
        <v>2894</v>
      </c>
      <c r="I22" s="344" t="s">
        <v>230</v>
      </c>
      <c r="J22" s="345"/>
      <c r="K22" s="345"/>
    </row>
    <row r="23" spans="1:11" ht="18" customHeight="1">
      <c r="A23" s="346" t="s">
        <v>2895</v>
      </c>
      <c r="B23" s="347" t="s">
        <v>2852</v>
      </c>
      <c r="C23" s="348" t="s">
        <v>2893</v>
      </c>
      <c r="D23" s="348" t="s">
        <v>329</v>
      </c>
      <c r="E23" s="364"/>
      <c r="F23" s="364"/>
      <c r="G23" s="502" t="s">
        <v>2896</v>
      </c>
      <c r="H23" s="471" t="s">
        <v>2896</v>
      </c>
      <c r="I23" s="350" t="s">
        <v>226</v>
      </c>
      <c r="J23" s="351" t="s">
        <v>231</v>
      </c>
      <c r="K23" s="351"/>
    </row>
    <row r="24" spans="1:11" ht="18" customHeight="1">
      <c r="A24" s="346" t="s">
        <v>2897</v>
      </c>
      <c r="B24" s="347" t="s">
        <v>2852</v>
      </c>
      <c r="C24" s="348" t="s">
        <v>2893</v>
      </c>
      <c r="D24" s="348" t="s">
        <v>334</v>
      </c>
      <c r="E24" s="295" t="s">
        <v>518</v>
      </c>
      <c r="F24" s="295"/>
      <c r="G24" s="109" t="s">
        <v>2252</v>
      </c>
      <c r="H24" s="490" t="s">
        <v>2252</v>
      </c>
      <c r="I24" s="350" t="s">
        <v>230</v>
      </c>
      <c r="J24" s="351" t="s">
        <v>231</v>
      </c>
      <c r="K24" s="351"/>
    </row>
    <row r="25" spans="1:11" ht="18" customHeight="1">
      <c r="A25" s="346" t="s">
        <v>2898</v>
      </c>
      <c r="B25" s="347" t="s">
        <v>2852</v>
      </c>
      <c r="C25" s="348" t="s">
        <v>2893</v>
      </c>
      <c r="D25" s="348" t="s">
        <v>337</v>
      </c>
      <c r="E25" s="295" t="s">
        <v>1780</v>
      </c>
      <c r="F25" s="295"/>
      <c r="G25" s="109" t="s">
        <v>2750</v>
      </c>
      <c r="H25" s="490" t="s">
        <v>2750</v>
      </c>
      <c r="I25" s="350" t="s">
        <v>230</v>
      </c>
      <c r="J25" s="351" t="s">
        <v>231</v>
      </c>
      <c r="K25" s="351"/>
    </row>
    <row r="26" spans="1:11" ht="18" customHeight="1">
      <c r="A26" s="346" t="s">
        <v>2899</v>
      </c>
      <c r="B26" s="347" t="s">
        <v>2852</v>
      </c>
      <c r="C26" s="348" t="s">
        <v>2893</v>
      </c>
      <c r="D26" s="348" t="s">
        <v>341</v>
      </c>
      <c r="E26" s="364"/>
      <c r="F26" s="364"/>
      <c r="G26" s="502" t="s">
        <v>2900</v>
      </c>
      <c r="H26" s="471" t="s">
        <v>2900</v>
      </c>
      <c r="I26" s="350" t="s">
        <v>230</v>
      </c>
      <c r="J26" s="351" t="s">
        <v>231</v>
      </c>
      <c r="K26" s="351"/>
    </row>
    <row r="27" spans="1:11" ht="18" customHeight="1">
      <c r="A27" s="346" t="s">
        <v>2901</v>
      </c>
      <c r="B27" s="347" t="s">
        <v>2852</v>
      </c>
      <c r="C27" s="348" t="s">
        <v>2893</v>
      </c>
      <c r="D27" s="348">
        <v>22</v>
      </c>
      <c r="E27" s="364"/>
      <c r="F27" s="364"/>
      <c r="G27" s="109" t="s">
        <v>2902</v>
      </c>
      <c r="H27" s="490" t="s">
        <v>2902</v>
      </c>
      <c r="I27" s="350" t="s">
        <v>230</v>
      </c>
      <c r="J27" s="351" t="s">
        <v>231</v>
      </c>
      <c r="K27" s="351"/>
    </row>
    <row r="28" spans="1:11" s="271" customFormat="1" ht="18" customHeight="1">
      <c r="A28" s="346" t="s">
        <v>2903</v>
      </c>
      <c r="B28" s="319" t="s">
        <v>2852</v>
      </c>
      <c r="C28" s="303" t="s">
        <v>2893</v>
      </c>
      <c r="D28" s="303">
        <v>23</v>
      </c>
      <c r="E28" s="150" t="s">
        <v>1346</v>
      </c>
      <c r="F28" s="150"/>
      <c r="G28" s="524" t="s">
        <v>2904</v>
      </c>
      <c r="H28" s="151" t="s">
        <v>2904</v>
      </c>
      <c r="I28" s="276" t="s">
        <v>230</v>
      </c>
      <c r="J28" s="277" t="s">
        <v>231</v>
      </c>
      <c r="K28" s="293"/>
    </row>
    <row r="29" spans="1:11" s="271" customFormat="1" ht="18" customHeight="1">
      <c r="A29" s="346" t="s">
        <v>2905</v>
      </c>
      <c r="B29" s="319" t="s">
        <v>2852</v>
      </c>
      <c r="C29" s="274" t="s">
        <v>2893</v>
      </c>
      <c r="D29" s="274">
        <v>24</v>
      </c>
      <c r="E29" s="275"/>
      <c r="F29" s="275"/>
      <c r="G29" s="109" t="s">
        <v>2906</v>
      </c>
      <c r="H29" s="490" t="s">
        <v>2906</v>
      </c>
      <c r="I29" s="276" t="s">
        <v>230</v>
      </c>
      <c r="J29" s="277" t="s">
        <v>231</v>
      </c>
      <c r="K29" s="293"/>
    </row>
    <row r="30" spans="1:11" ht="18" customHeight="1" thickBot="1">
      <c r="A30" s="353" t="s">
        <v>2907</v>
      </c>
      <c r="B30" s="354" t="s">
        <v>2852</v>
      </c>
      <c r="C30" s="355" t="s">
        <v>2893</v>
      </c>
      <c r="D30" s="355">
        <v>24</v>
      </c>
      <c r="E30" s="494"/>
      <c r="F30" s="494"/>
      <c r="G30" s="109" t="s">
        <v>2908</v>
      </c>
      <c r="H30" s="377" t="s">
        <v>2908</v>
      </c>
      <c r="I30" s="357" t="s">
        <v>230</v>
      </c>
      <c r="J30" s="358" t="s">
        <v>231</v>
      </c>
      <c r="K30" s="358" t="s">
        <v>301</v>
      </c>
    </row>
    <row r="31" spans="1:11" ht="18" customHeight="1">
      <c r="A31" s="340" t="s">
        <v>2909</v>
      </c>
      <c r="B31" s="341" t="s">
        <v>2852</v>
      </c>
      <c r="C31" s="342" t="s">
        <v>2910</v>
      </c>
      <c r="D31" s="342" t="s">
        <v>2763</v>
      </c>
      <c r="E31" s="343" t="s">
        <v>2911</v>
      </c>
      <c r="F31" s="343"/>
      <c r="G31" s="499" t="s">
        <v>2912</v>
      </c>
      <c r="H31" s="453" t="s">
        <v>2912</v>
      </c>
      <c r="I31" s="344" t="s">
        <v>230</v>
      </c>
      <c r="J31" s="345"/>
      <c r="K31" s="345"/>
    </row>
    <row r="32" spans="1:11" ht="18" customHeight="1">
      <c r="A32" s="346" t="s">
        <v>2913</v>
      </c>
      <c r="B32" s="347" t="s">
        <v>2852</v>
      </c>
      <c r="C32" s="348" t="s">
        <v>2910</v>
      </c>
      <c r="D32" s="348" t="s">
        <v>2766</v>
      </c>
      <c r="E32" s="295" t="s">
        <v>567</v>
      </c>
      <c r="F32" s="295"/>
      <c r="G32" s="109" t="s">
        <v>2914</v>
      </c>
      <c r="H32" s="490" t="s">
        <v>2914</v>
      </c>
      <c r="I32" s="350" t="s">
        <v>230</v>
      </c>
      <c r="J32" s="351"/>
      <c r="K32" s="351"/>
    </row>
    <row r="33" spans="1:11" ht="18" customHeight="1">
      <c r="A33" s="346" t="s">
        <v>2915</v>
      </c>
      <c r="B33" s="347" t="s">
        <v>2852</v>
      </c>
      <c r="C33" s="348" t="s">
        <v>2910</v>
      </c>
      <c r="D33" s="348" t="s">
        <v>2769</v>
      </c>
      <c r="E33" s="292"/>
      <c r="F33" s="292"/>
      <c r="G33" s="109" t="s">
        <v>2297</v>
      </c>
      <c r="H33" s="490" t="s">
        <v>2297</v>
      </c>
      <c r="I33" s="350" t="s">
        <v>230</v>
      </c>
      <c r="J33" s="351"/>
      <c r="K33" s="351"/>
    </row>
    <row r="34" spans="1:11" ht="18" customHeight="1">
      <c r="A34" s="346" t="s">
        <v>2916</v>
      </c>
      <c r="B34" s="347" t="s">
        <v>2852</v>
      </c>
      <c r="C34" s="348" t="s">
        <v>2910</v>
      </c>
      <c r="D34" s="348" t="s">
        <v>2771</v>
      </c>
      <c r="E34" s="495" t="s">
        <v>2085</v>
      </c>
      <c r="F34" s="495"/>
      <c r="G34" s="109" t="s">
        <v>2299</v>
      </c>
      <c r="H34" s="490" t="s">
        <v>2299</v>
      </c>
      <c r="I34" s="350" t="s">
        <v>230</v>
      </c>
      <c r="J34" s="351"/>
      <c r="K34" s="351"/>
    </row>
    <row r="35" spans="1:11" ht="18" customHeight="1">
      <c r="A35" s="346" t="s">
        <v>2917</v>
      </c>
      <c r="B35" s="347" t="s">
        <v>2852</v>
      </c>
      <c r="C35" s="348" t="s">
        <v>2910</v>
      </c>
      <c r="D35" s="348">
        <v>28</v>
      </c>
      <c r="E35" s="495" t="s">
        <v>2077</v>
      </c>
      <c r="F35" s="495"/>
      <c r="G35" s="109" t="s">
        <v>2918</v>
      </c>
      <c r="H35" s="490" t="s">
        <v>2918</v>
      </c>
      <c r="I35" s="350" t="s">
        <v>230</v>
      </c>
      <c r="J35" s="351"/>
      <c r="K35" s="351"/>
    </row>
    <row r="36" spans="1:11" ht="18" customHeight="1">
      <c r="A36" s="346" t="s">
        <v>2919</v>
      </c>
      <c r="B36" s="347" t="s">
        <v>2852</v>
      </c>
      <c r="C36" s="348" t="s">
        <v>2910</v>
      </c>
      <c r="D36" s="348">
        <v>28</v>
      </c>
      <c r="E36" s="365"/>
      <c r="F36" s="365"/>
      <c r="G36" s="503" t="s">
        <v>2303</v>
      </c>
      <c r="H36" s="493" t="s">
        <v>2303</v>
      </c>
      <c r="I36" s="350" t="s">
        <v>226</v>
      </c>
      <c r="J36" s="351"/>
      <c r="K36" s="351"/>
    </row>
    <row r="37" spans="1:11" ht="18" customHeight="1">
      <c r="A37" s="346" t="s">
        <v>2920</v>
      </c>
      <c r="B37" s="347" t="s">
        <v>2852</v>
      </c>
      <c r="C37" s="348" t="s">
        <v>2910</v>
      </c>
      <c r="D37" s="348">
        <v>29</v>
      </c>
      <c r="E37" s="348"/>
      <c r="F37" s="348"/>
      <c r="G37" s="109" t="s">
        <v>2906</v>
      </c>
      <c r="H37" s="490" t="s">
        <v>2906</v>
      </c>
      <c r="I37" s="350" t="s">
        <v>230</v>
      </c>
      <c r="J37" s="351" t="s">
        <v>231</v>
      </c>
      <c r="K37" s="351"/>
    </row>
    <row r="38" spans="1:11" ht="18" customHeight="1">
      <c r="A38" s="346" t="s">
        <v>2921</v>
      </c>
      <c r="B38" s="347" t="s">
        <v>2852</v>
      </c>
      <c r="C38" s="348" t="s">
        <v>2910</v>
      </c>
      <c r="D38" s="348">
        <v>29</v>
      </c>
      <c r="E38" s="348"/>
      <c r="F38" s="348"/>
      <c r="G38" s="109" t="s">
        <v>2922</v>
      </c>
      <c r="H38" s="490" t="s">
        <v>2922</v>
      </c>
      <c r="I38" s="350" t="s">
        <v>230</v>
      </c>
      <c r="J38" s="351" t="s">
        <v>231</v>
      </c>
      <c r="K38" s="351" t="s">
        <v>301</v>
      </c>
    </row>
    <row r="39" spans="1:11" ht="18" customHeight="1">
      <c r="A39" s="346" t="s">
        <v>2923</v>
      </c>
      <c r="B39" s="347" t="s">
        <v>2852</v>
      </c>
      <c r="C39" s="348" t="s">
        <v>2910</v>
      </c>
      <c r="D39" s="348" t="s">
        <v>648</v>
      </c>
      <c r="E39" s="348"/>
      <c r="F39" s="348"/>
      <c r="G39" s="109" t="s">
        <v>2924</v>
      </c>
      <c r="H39" s="490" t="s">
        <v>2924</v>
      </c>
      <c r="I39" s="350" t="s">
        <v>230</v>
      </c>
      <c r="J39" s="351"/>
      <c r="K39" s="351" t="s">
        <v>301</v>
      </c>
    </row>
    <row r="40" spans="1:11" ht="18" customHeight="1">
      <c r="A40" s="346" t="s">
        <v>2925</v>
      </c>
      <c r="B40" s="347" t="s">
        <v>2852</v>
      </c>
      <c r="C40" s="348" t="s">
        <v>2910</v>
      </c>
      <c r="D40" s="348" t="s">
        <v>835</v>
      </c>
      <c r="E40" s="348"/>
      <c r="F40" s="348"/>
      <c r="G40" s="109" t="s">
        <v>2926</v>
      </c>
      <c r="H40" s="490" t="s">
        <v>2926</v>
      </c>
      <c r="I40" s="350" t="s">
        <v>226</v>
      </c>
      <c r="J40" s="351"/>
      <c r="K40" s="351" t="s">
        <v>301</v>
      </c>
    </row>
    <row r="41" spans="1:11" ht="18" customHeight="1">
      <c r="A41" s="346" t="s">
        <v>2927</v>
      </c>
      <c r="B41" s="347" t="s">
        <v>2852</v>
      </c>
      <c r="C41" s="348" t="s">
        <v>2910</v>
      </c>
      <c r="D41" s="348" t="s">
        <v>1844</v>
      </c>
      <c r="E41" s="348"/>
      <c r="F41" s="348"/>
      <c r="G41" s="112" t="s">
        <v>2782</v>
      </c>
      <c r="H41" s="491" t="s">
        <v>2782</v>
      </c>
      <c r="I41" s="350" t="s">
        <v>226</v>
      </c>
      <c r="J41" s="351"/>
      <c r="K41" s="351" t="s">
        <v>301</v>
      </c>
    </row>
    <row r="42" spans="1:11" ht="18" customHeight="1" thickBot="1">
      <c r="A42" s="353" t="s">
        <v>2928</v>
      </c>
      <c r="B42" s="354" t="s">
        <v>2852</v>
      </c>
      <c r="C42" s="355" t="s">
        <v>2910</v>
      </c>
      <c r="D42" s="355" t="s">
        <v>1844</v>
      </c>
      <c r="E42" s="355"/>
      <c r="F42" s="355"/>
      <c r="G42" s="509" t="s">
        <v>2929</v>
      </c>
      <c r="H42" s="378" t="s">
        <v>2929</v>
      </c>
      <c r="I42" s="357" t="s">
        <v>226</v>
      </c>
      <c r="J42" s="358"/>
      <c r="K42" s="358" t="s">
        <v>301</v>
      </c>
    </row>
    <row r="43" spans="1:11" ht="18" customHeight="1">
      <c r="A43" s="449" t="s">
        <v>2930</v>
      </c>
      <c r="B43" s="450" t="s">
        <v>2852</v>
      </c>
      <c r="C43" s="451" t="s">
        <v>2931</v>
      </c>
      <c r="D43" s="451">
        <v>31</v>
      </c>
      <c r="E43" s="451"/>
      <c r="F43" s="451"/>
      <c r="G43" s="113" t="s">
        <v>2932</v>
      </c>
      <c r="H43" s="496" t="s">
        <v>2932</v>
      </c>
      <c r="I43" s="453" t="s">
        <v>818</v>
      </c>
      <c r="J43" s="454"/>
      <c r="K43" s="345"/>
    </row>
    <row r="44" spans="1:11" ht="18" customHeight="1">
      <c r="A44" s="346" t="s">
        <v>2933</v>
      </c>
      <c r="B44" s="347" t="s">
        <v>2852</v>
      </c>
      <c r="C44" s="348" t="s">
        <v>2931</v>
      </c>
      <c r="D44" s="348" t="s">
        <v>2789</v>
      </c>
      <c r="E44" s="352" t="s">
        <v>2934</v>
      </c>
      <c r="F44" s="352"/>
      <c r="G44" s="109" t="s">
        <v>2935</v>
      </c>
      <c r="H44" s="490" t="s">
        <v>2935</v>
      </c>
      <c r="I44" s="350" t="s">
        <v>230</v>
      </c>
      <c r="J44" s="351"/>
      <c r="K44" s="351"/>
    </row>
    <row r="45" spans="1:11" ht="18" customHeight="1">
      <c r="A45" s="346" t="s">
        <v>2936</v>
      </c>
      <c r="B45" s="347" t="s">
        <v>2852</v>
      </c>
      <c r="C45" s="348" t="s">
        <v>2931</v>
      </c>
      <c r="D45" s="348" t="s">
        <v>1883</v>
      </c>
      <c r="E45" s="348"/>
      <c r="F45" s="348"/>
      <c r="G45" s="109" t="s">
        <v>2937</v>
      </c>
      <c r="H45" s="490" t="s">
        <v>2937</v>
      </c>
      <c r="I45" s="348" t="s">
        <v>230</v>
      </c>
      <c r="J45" s="364"/>
      <c r="K45" s="351"/>
    </row>
    <row r="46" spans="1:11" ht="18" customHeight="1">
      <c r="A46" s="346" t="s">
        <v>2938</v>
      </c>
      <c r="B46" s="347" t="s">
        <v>2852</v>
      </c>
      <c r="C46" s="348" t="s">
        <v>2931</v>
      </c>
      <c r="D46" s="348" t="s">
        <v>1886</v>
      </c>
      <c r="E46" s="352" t="s">
        <v>2329</v>
      </c>
      <c r="F46" s="352"/>
      <c r="G46" s="109" t="s">
        <v>2939</v>
      </c>
      <c r="H46" s="490" t="s">
        <v>2939</v>
      </c>
      <c r="I46" s="350" t="s">
        <v>230</v>
      </c>
      <c r="J46" s="351"/>
      <c r="K46" s="351"/>
    </row>
    <row r="47" spans="1:11" ht="18" customHeight="1">
      <c r="A47" s="346" t="s">
        <v>2940</v>
      </c>
      <c r="B47" s="347" t="s">
        <v>2852</v>
      </c>
      <c r="C47" s="348" t="s">
        <v>2931</v>
      </c>
      <c r="D47" s="348" t="s">
        <v>1889</v>
      </c>
      <c r="E47" s="497" t="s">
        <v>2941</v>
      </c>
      <c r="F47" s="497"/>
      <c r="G47" s="109" t="s">
        <v>2942</v>
      </c>
      <c r="H47" s="490" t="s">
        <v>2942</v>
      </c>
      <c r="I47" s="350" t="s">
        <v>230</v>
      </c>
      <c r="J47" s="351"/>
      <c r="K47" s="351"/>
    </row>
    <row r="48" spans="1:11" ht="18" customHeight="1">
      <c r="A48" s="346" t="s">
        <v>2943</v>
      </c>
      <c r="B48" s="347" t="s">
        <v>2852</v>
      </c>
      <c r="C48" s="348" t="s">
        <v>2931</v>
      </c>
      <c r="D48" s="348" t="s">
        <v>1629</v>
      </c>
      <c r="E48" s="352" t="s">
        <v>907</v>
      </c>
      <c r="F48" s="352"/>
      <c r="G48" s="109" t="s">
        <v>2944</v>
      </c>
      <c r="H48" s="490" t="s">
        <v>2944</v>
      </c>
      <c r="I48" s="350" t="s">
        <v>230</v>
      </c>
      <c r="J48" s="351"/>
      <c r="K48" s="351"/>
    </row>
    <row r="49" spans="1:11" ht="18" customHeight="1">
      <c r="A49" s="346" t="s">
        <v>2945</v>
      </c>
      <c r="B49" s="347" t="s">
        <v>2852</v>
      </c>
      <c r="C49" s="348" t="s">
        <v>2931</v>
      </c>
      <c r="D49" s="348" t="s">
        <v>1634</v>
      </c>
      <c r="E49" s="348"/>
      <c r="F49" s="348"/>
      <c r="G49" s="109" t="s">
        <v>2946</v>
      </c>
      <c r="H49" s="490" t="s">
        <v>2946</v>
      </c>
      <c r="I49" s="350" t="s">
        <v>230</v>
      </c>
      <c r="J49" s="351"/>
      <c r="K49" s="351"/>
    </row>
    <row r="50" spans="1:11" ht="18" customHeight="1">
      <c r="A50" s="346" t="s">
        <v>2947</v>
      </c>
      <c r="B50" s="347" t="s">
        <v>2852</v>
      </c>
      <c r="C50" s="348" t="s">
        <v>2931</v>
      </c>
      <c r="D50" s="348" t="s">
        <v>1637</v>
      </c>
      <c r="E50" s="348"/>
      <c r="F50" s="348"/>
      <c r="G50" s="109" t="s">
        <v>2948</v>
      </c>
      <c r="H50" s="490" t="s">
        <v>2948</v>
      </c>
      <c r="I50" s="350" t="s">
        <v>230</v>
      </c>
      <c r="J50" s="351"/>
      <c r="K50" s="351"/>
    </row>
    <row r="51" spans="1:11" ht="18" customHeight="1">
      <c r="A51" s="346" t="s">
        <v>2949</v>
      </c>
      <c r="B51" s="347" t="s">
        <v>2852</v>
      </c>
      <c r="C51" s="348" t="s">
        <v>2931</v>
      </c>
      <c r="D51" s="348" t="s">
        <v>2805</v>
      </c>
      <c r="E51" s="352" t="s">
        <v>2950</v>
      </c>
      <c r="F51" s="352"/>
      <c r="G51" s="109" t="s">
        <v>2951</v>
      </c>
      <c r="H51" s="490" t="s">
        <v>2951</v>
      </c>
      <c r="I51" s="350" t="s">
        <v>230</v>
      </c>
      <c r="J51" s="351"/>
      <c r="K51" s="351"/>
    </row>
    <row r="52" spans="1:11" ht="18" customHeight="1">
      <c r="A52" s="346" t="s">
        <v>2952</v>
      </c>
      <c r="B52" s="347" t="s">
        <v>2852</v>
      </c>
      <c r="C52" s="348" t="s">
        <v>2931</v>
      </c>
      <c r="D52" s="348" t="s">
        <v>893</v>
      </c>
      <c r="E52" s="348"/>
      <c r="F52" s="348"/>
      <c r="G52" s="109" t="s">
        <v>2953</v>
      </c>
      <c r="H52" s="490" t="s">
        <v>2953</v>
      </c>
      <c r="I52" s="350" t="s">
        <v>230</v>
      </c>
      <c r="J52" s="351"/>
      <c r="K52" s="351"/>
    </row>
    <row r="53" spans="1:11" ht="18" customHeight="1">
      <c r="A53" s="346" t="s">
        <v>2954</v>
      </c>
      <c r="B53" s="347" t="s">
        <v>2852</v>
      </c>
      <c r="C53" s="348" t="s">
        <v>2931</v>
      </c>
      <c r="D53" s="348">
        <v>35</v>
      </c>
      <c r="E53" s="352" t="s">
        <v>911</v>
      </c>
      <c r="F53" s="352"/>
      <c r="G53" s="109" t="s">
        <v>2955</v>
      </c>
      <c r="H53" s="490" t="s">
        <v>2955</v>
      </c>
      <c r="I53" s="350" t="s">
        <v>230</v>
      </c>
      <c r="J53" s="351"/>
      <c r="K53" s="351"/>
    </row>
    <row r="54" spans="1:11" ht="18" customHeight="1">
      <c r="A54" s="346" t="s">
        <v>2956</v>
      </c>
      <c r="B54" s="347" t="s">
        <v>2852</v>
      </c>
      <c r="C54" s="348" t="s">
        <v>2931</v>
      </c>
      <c r="D54" s="348">
        <v>36</v>
      </c>
      <c r="E54" s="348"/>
      <c r="F54" s="348"/>
      <c r="G54" s="109" t="s">
        <v>2957</v>
      </c>
      <c r="H54" s="490" t="s">
        <v>2957</v>
      </c>
      <c r="I54" s="350" t="s">
        <v>230</v>
      </c>
      <c r="J54" s="351"/>
      <c r="K54" s="351"/>
    </row>
    <row r="55" spans="1:11" ht="18" customHeight="1">
      <c r="A55" s="346" t="s">
        <v>2958</v>
      </c>
      <c r="B55" s="347" t="s">
        <v>2852</v>
      </c>
      <c r="C55" s="348" t="s">
        <v>2931</v>
      </c>
      <c r="D55" s="348">
        <v>38</v>
      </c>
      <c r="E55" s="364"/>
      <c r="F55" s="364"/>
      <c r="G55" s="109" t="s">
        <v>2815</v>
      </c>
      <c r="H55" s="490" t="s">
        <v>2815</v>
      </c>
      <c r="I55" s="350" t="s">
        <v>230</v>
      </c>
      <c r="J55" s="351"/>
      <c r="K55" s="351"/>
    </row>
    <row r="56" spans="1:11" ht="18" customHeight="1">
      <c r="A56" s="346" t="s">
        <v>2959</v>
      </c>
      <c r="B56" s="347" t="s">
        <v>2852</v>
      </c>
      <c r="C56" s="348" t="s">
        <v>2931</v>
      </c>
      <c r="D56" s="348" t="s">
        <v>1415</v>
      </c>
      <c r="E56" s="348"/>
      <c r="F56" s="348"/>
      <c r="G56" s="109" t="s">
        <v>2960</v>
      </c>
      <c r="H56" s="490" t="s">
        <v>2960</v>
      </c>
      <c r="I56" s="350" t="s">
        <v>230</v>
      </c>
      <c r="J56" s="351"/>
      <c r="K56" s="351" t="s">
        <v>301</v>
      </c>
    </row>
    <row r="57" spans="1:11" ht="18" customHeight="1">
      <c r="A57" s="346" t="s">
        <v>2961</v>
      </c>
      <c r="B57" s="347" t="s">
        <v>2852</v>
      </c>
      <c r="C57" s="348" t="s">
        <v>2931</v>
      </c>
      <c r="D57" s="348" t="s">
        <v>1598</v>
      </c>
      <c r="E57" s="348"/>
      <c r="F57" s="348"/>
      <c r="G57" s="109" t="s">
        <v>2819</v>
      </c>
      <c r="H57" s="490" t="s">
        <v>2819</v>
      </c>
      <c r="I57" s="350" t="s">
        <v>230</v>
      </c>
      <c r="J57" s="351"/>
      <c r="K57" s="351" t="s">
        <v>301</v>
      </c>
    </row>
    <row r="58" spans="1:11" ht="18" customHeight="1">
      <c r="A58" s="346" t="s">
        <v>2962</v>
      </c>
      <c r="B58" s="347" t="s">
        <v>2852</v>
      </c>
      <c r="C58" s="348" t="s">
        <v>2931</v>
      </c>
      <c r="D58" s="376" t="s">
        <v>1922</v>
      </c>
      <c r="E58" s="376"/>
      <c r="F58" s="376"/>
      <c r="G58" s="109" t="s">
        <v>2963</v>
      </c>
      <c r="H58" s="490" t="s">
        <v>2963</v>
      </c>
      <c r="I58" s="350" t="s">
        <v>230</v>
      </c>
      <c r="J58" s="351"/>
      <c r="K58" s="351" t="s">
        <v>301</v>
      </c>
    </row>
    <row r="59" spans="1:11" ht="18" customHeight="1">
      <c r="A59" s="346" t="s">
        <v>2964</v>
      </c>
      <c r="B59" s="347" t="s">
        <v>2852</v>
      </c>
      <c r="C59" s="348" t="s">
        <v>2931</v>
      </c>
      <c r="D59" s="348" t="s">
        <v>1925</v>
      </c>
      <c r="E59" s="348"/>
      <c r="F59" s="348"/>
      <c r="G59" s="109" t="s">
        <v>2965</v>
      </c>
      <c r="H59" s="490" t="s">
        <v>2965</v>
      </c>
      <c r="I59" s="350" t="s">
        <v>230</v>
      </c>
      <c r="J59" s="351"/>
      <c r="K59" s="351" t="s">
        <v>301</v>
      </c>
    </row>
    <row r="60" spans="1:11" ht="18" customHeight="1">
      <c r="A60" s="346" t="s">
        <v>2966</v>
      </c>
      <c r="B60" s="347" t="s">
        <v>2852</v>
      </c>
      <c r="C60" s="348" t="s">
        <v>2931</v>
      </c>
      <c r="D60" s="348" t="s">
        <v>1928</v>
      </c>
      <c r="E60" s="348"/>
      <c r="F60" s="348"/>
      <c r="G60" s="109" t="s">
        <v>2967</v>
      </c>
      <c r="H60" s="490" t="s">
        <v>2967</v>
      </c>
      <c r="I60" s="350" t="s">
        <v>230</v>
      </c>
      <c r="J60" s="351"/>
      <c r="K60" s="351" t="s">
        <v>301</v>
      </c>
    </row>
    <row r="61" spans="1:11" ht="18" customHeight="1">
      <c r="A61" s="346" t="s">
        <v>2968</v>
      </c>
      <c r="B61" s="347" t="s">
        <v>2852</v>
      </c>
      <c r="C61" s="348" t="s">
        <v>2931</v>
      </c>
      <c r="D61" s="348" t="s">
        <v>920</v>
      </c>
      <c r="E61" s="348"/>
      <c r="F61" s="348"/>
      <c r="G61" s="109" t="s">
        <v>2969</v>
      </c>
      <c r="H61" s="490" t="s">
        <v>2969</v>
      </c>
      <c r="I61" s="350" t="s">
        <v>226</v>
      </c>
      <c r="J61" s="351"/>
      <c r="K61" s="351" t="s">
        <v>301</v>
      </c>
    </row>
    <row r="62" spans="1:11" ht="18" customHeight="1">
      <c r="A62" s="346" t="s">
        <v>2970</v>
      </c>
      <c r="B62" s="369" t="s">
        <v>2852</v>
      </c>
      <c r="C62" s="370" t="s">
        <v>2931</v>
      </c>
      <c r="D62" s="370" t="s">
        <v>1007</v>
      </c>
      <c r="E62" s="370"/>
      <c r="F62" s="370"/>
      <c r="G62" s="503" t="s">
        <v>2361</v>
      </c>
      <c r="H62" s="493" t="s">
        <v>2361</v>
      </c>
      <c r="I62" s="366" t="s">
        <v>230</v>
      </c>
      <c r="J62" s="367"/>
      <c r="K62" s="367" t="s">
        <v>301</v>
      </c>
    </row>
    <row r="63" spans="1:11" ht="18" customHeight="1" thickBot="1">
      <c r="A63" s="212" t="s">
        <v>2971</v>
      </c>
      <c r="B63" s="248" t="s">
        <v>47</v>
      </c>
      <c r="C63" s="213"/>
      <c r="D63" s="214">
        <v>62</v>
      </c>
      <c r="E63" s="214"/>
      <c r="F63" s="214"/>
      <c r="G63" s="111" t="s">
        <v>1353</v>
      </c>
      <c r="H63" s="377" t="s">
        <v>1353</v>
      </c>
      <c r="I63" s="357"/>
      <c r="J63" s="358"/>
      <c r="K63" s="286"/>
    </row>
    <row r="64" spans="1:11" ht="18" customHeight="1">
      <c r="A64" s="449" t="s">
        <v>2972</v>
      </c>
      <c r="B64" s="450" t="s">
        <v>2852</v>
      </c>
      <c r="C64" s="451" t="s">
        <v>2973</v>
      </c>
      <c r="D64" s="451">
        <v>41</v>
      </c>
      <c r="E64" s="343" t="s">
        <v>2974</v>
      </c>
      <c r="F64" s="343"/>
      <c r="G64" s="520" t="s">
        <v>2975</v>
      </c>
      <c r="H64" s="452" t="s">
        <v>2975</v>
      </c>
      <c r="I64" s="453" t="s">
        <v>849</v>
      </c>
      <c r="J64" s="454"/>
      <c r="K64" s="345"/>
    </row>
    <row r="65" spans="1:11" ht="18" customHeight="1">
      <c r="A65" s="346" t="s">
        <v>2976</v>
      </c>
      <c r="B65" s="347" t="s">
        <v>2852</v>
      </c>
      <c r="C65" s="348" t="s">
        <v>2973</v>
      </c>
      <c r="D65" s="348" t="s">
        <v>2835</v>
      </c>
      <c r="E65" s="348"/>
      <c r="F65" s="348"/>
      <c r="G65" s="112" t="s">
        <v>2977</v>
      </c>
      <c r="H65" s="491" t="s">
        <v>2977</v>
      </c>
      <c r="I65" s="350" t="s">
        <v>230</v>
      </c>
      <c r="J65" s="351"/>
      <c r="K65" s="351"/>
    </row>
    <row r="66" spans="1:11" ht="18" customHeight="1">
      <c r="A66" s="346" t="s">
        <v>2978</v>
      </c>
      <c r="B66" s="347" t="s">
        <v>2852</v>
      </c>
      <c r="C66" s="348" t="s">
        <v>2973</v>
      </c>
      <c r="D66" s="348" t="s">
        <v>514</v>
      </c>
      <c r="E66" s="348"/>
      <c r="F66" s="348"/>
      <c r="G66" s="112" t="s">
        <v>2979</v>
      </c>
      <c r="H66" s="491" t="s">
        <v>2979</v>
      </c>
      <c r="I66" s="350" t="s">
        <v>230</v>
      </c>
      <c r="J66" s="351"/>
      <c r="K66" s="351"/>
    </row>
    <row r="67" spans="1:11" ht="18" customHeight="1">
      <c r="A67" s="346" t="s">
        <v>2980</v>
      </c>
      <c r="B67" s="347" t="s">
        <v>2852</v>
      </c>
      <c r="C67" s="348" t="s">
        <v>2973</v>
      </c>
      <c r="D67" s="348" t="s">
        <v>517</v>
      </c>
      <c r="E67" s="348"/>
      <c r="F67" s="348"/>
      <c r="G67" s="112" t="s">
        <v>2981</v>
      </c>
      <c r="H67" s="491" t="s">
        <v>2981</v>
      </c>
      <c r="I67" s="350" t="s">
        <v>230</v>
      </c>
      <c r="J67" s="351"/>
      <c r="K67" s="351"/>
    </row>
    <row r="68" spans="1:11" ht="18" customHeight="1">
      <c r="A68" s="346" t="s">
        <v>2982</v>
      </c>
      <c r="B68" s="347" t="s">
        <v>2852</v>
      </c>
      <c r="C68" s="348" t="s">
        <v>2973</v>
      </c>
      <c r="D68" s="348" t="s">
        <v>2983</v>
      </c>
      <c r="E68" s="348"/>
      <c r="F68" s="348"/>
      <c r="G68" s="109" t="s">
        <v>2984</v>
      </c>
      <c r="H68" s="490" t="s">
        <v>2984</v>
      </c>
      <c r="I68" s="350" t="s">
        <v>230</v>
      </c>
      <c r="J68" s="351"/>
      <c r="K68" s="351" t="s">
        <v>301</v>
      </c>
    </row>
    <row r="69" spans="1:11" ht="18" customHeight="1">
      <c r="A69" s="346" t="s">
        <v>2985</v>
      </c>
      <c r="B69" s="347" t="s">
        <v>2852</v>
      </c>
      <c r="C69" s="348" t="s">
        <v>2973</v>
      </c>
      <c r="D69" s="348" t="s">
        <v>2986</v>
      </c>
      <c r="E69" s="348"/>
      <c r="F69" s="348"/>
      <c r="G69" s="109" t="s">
        <v>2381</v>
      </c>
      <c r="H69" s="490" t="s">
        <v>2381</v>
      </c>
      <c r="I69" s="350" t="s">
        <v>230</v>
      </c>
      <c r="J69" s="351"/>
      <c r="K69" s="351" t="s">
        <v>301</v>
      </c>
    </row>
    <row r="70" spans="1:11" ht="18" customHeight="1">
      <c r="A70" s="346" t="s">
        <v>2987</v>
      </c>
      <c r="B70" s="369" t="s">
        <v>2852</v>
      </c>
      <c r="C70" s="370" t="s">
        <v>2973</v>
      </c>
      <c r="D70" s="370" t="s">
        <v>2988</v>
      </c>
      <c r="E70" s="370"/>
      <c r="F70" s="370"/>
      <c r="G70" s="503" t="s">
        <v>2848</v>
      </c>
      <c r="H70" s="493" t="s">
        <v>2848</v>
      </c>
      <c r="I70" s="366" t="s">
        <v>230</v>
      </c>
      <c r="J70" s="367"/>
      <c r="K70" s="367" t="s">
        <v>301</v>
      </c>
    </row>
    <row r="71" spans="1:11" ht="18" customHeight="1" thickBot="1">
      <c r="A71" s="372" t="s">
        <v>2989</v>
      </c>
      <c r="B71" s="373" t="s">
        <v>47</v>
      </c>
      <c r="C71" s="377"/>
      <c r="D71" s="378">
        <v>81</v>
      </c>
      <c r="E71" s="378"/>
      <c r="F71" s="378"/>
      <c r="G71" s="111" t="s">
        <v>1385</v>
      </c>
      <c r="H71" s="377" t="s">
        <v>1385</v>
      </c>
      <c r="I71" s="377"/>
      <c r="J71" s="379"/>
      <c r="K71" s="377"/>
    </row>
    <row r="72" spans="1:11" ht="14.85" customHeight="1">
      <c r="A72" s="327"/>
      <c r="B72" s="327"/>
      <c r="C72" s="328"/>
      <c r="D72" s="328"/>
      <c r="E72" s="328"/>
      <c r="F72" s="328"/>
      <c r="G72" s="328"/>
      <c r="H72" s="327"/>
      <c r="I72" s="327"/>
      <c r="J72" s="329"/>
      <c r="K72" s="329"/>
    </row>
    <row r="73" spans="1:11" ht="14.85" customHeight="1">
      <c r="A73" s="327"/>
      <c r="B73" s="327"/>
      <c r="C73" s="328"/>
      <c r="D73" s="328"/>
      <c r="E73" s="328"/>
      <c r="F73" s="328"/>
      <c r="G73" s="328"/>
      <c r="H73" s="327"/>
      <c r="I73" s="327"/>
      <c r="J73" s="329"/>
      <c r="K73" s="329"/>
    </row>
    <row r="74" spans="1:11" ht="14.85" customHeight="1">
      <c r="A74" s="327"/>
      <c r="B74" s="327"/>
      <c r="C74" s="328"/>
      <c r="D74" s="328"/>
      <c r="E74" s="328"/>
      <c r="F74" s="328"/>
      <c r="G74" s="328"/>
      <c r="H74" s="327"/>
      <c r="I74" s="327"/>
      <c r="J74" s="329"/>
      <c r="K74" s="329"/>
    </row>
    <row r="75" spans="1:11" ht="14.85" customHeight="1">
      <c r="A75" s="327"/>
      <c r="B75" s="327"/>
      <c r="C75" s="328"/>
      <c r="D75" s="328"/>
      <c r="E75" s="328"/>
      <c r="F75" s="328"/>
      <c r="G75" s="328"/>
      <c r="H75" s="327"/>
      <c r="I75" s="327"/>
      <c r="J75" s="329"/>
      <c r="K75" s="329"/>
    </row>
    <row r="76" spans="1:11" ht="14.85" customHeight="1">
      <c r="A76" s="327"/>
      <c r="B76" s="327"/>
      <c r="C76" s="328"/>
      <c r="D76" s="328"/>
      <c r="E76" s="328"/>
      <c r="F76" s="328"/>
      <c r="G76" s="328"/>
      <c r="H76" s="327"/>
      <c r="I76" s="327"/>
      <c r="J76" s="329"/>
      <c r="K76" s="329"/>
    </row>
    <row r="77" spans="1:11" ht="14.85" customHeight="1">
      <c r="A77" s="327"/>
      <c r="B77" s="327"/>
      <c r="C77" s="328"/>
      <c r="D77" s="328"/>
      <c r="E77" s="328"/>
      <c r="F77" s="328"/>
      <c r="G77" s="328"/>
      <c r="H77" s="327"/>
      <c r="I77" s="327"/>
      <c r="J77" s="329"/>
      <c r="K77" s="329"/>
    </row>
    <row r="78" spans="1:11" ht="14.85" customHeight="1">
      <c r="A78" s="327"/>
      <c r="B78" s="327"/>
      <c r="C78" s="328"/>
      <c r="D78" s="328"/>
      <c r="E78" s="328"/>
      <c r="F78" s="328"/>
      <c r="G78" s="328"/>
      <c r="H78" s="327"/>
      <c r="I78" s="327"/>
      <c r="J78" s="329"/>
      <c r="K78" s="329"/>
    </row>
    <row r="79" spans="1:11" ht="14.85" customHeight="1">
      <c r="A79" s="327"/>
      <c r="B79" s="327"/>
      <c r="C79" s="328"/>
      <c r="D79" s="328"/>
      <c r="E79" s="328"/>
      <c r="F79" s="328"/>
      <c r="G79" s="328"/>
      <c r="H79" s="327"/>
      <c r="I79" s="327"/>
      <c r="J79" s="329"/>
      <c r="K79" s="329"/>
    </row>
    <row r="80" spans="1:11" ht="14.85" customHeight="1">
      <c r="A80" s="327"/>
      <c r="B80" s="327"/>
      <c r="C80" s="328"/>
      <c r="D80" s="328"/>
      <c r="E80" s="328"/>
      <c r="F80" s="328"/>
      <c r="G80" s="328"/>
      <c r="H80" s="327"/>
      <c r="I80" s="327"/>
      <c r="J80" s="329"/>
      <c r="K80" s="329"/>
    </row>
  </sheetData>
  <autoFilter ref="A2:K71" xr:uid="{00000000-0001-0000-0A00-000000000000}"/>
  <mergeCells count="1">
    <mergeCell ref="A1:K1"/>
  </mergeCells>
  <phoneticPr fontId="25" type="noConversion"/>
  <conditionalFormatting sqref="E64:F64 H64">
    <cfRule type="expression" dxfId="55" priority="24">
      <formula>IF(FALSE,_SORT(_ONEDARRAY(FALSE,$H$64:$H$64)),AND(COUNTIF($H$64:$H$64, E64)&gt;1,NOT(ISBLANK(E64))))</formula>
    </cfRule>
  </conditionalFormatting>
  <conditionalFormatting sqref="G3:G10 G12:G16 G19 G22:G28 G30:G35 G38 G41:G42 G44:G53 G55:G62 G65:G70">
    <cfRule type="expression" dxfId="54" priority="11">
      <formula>IF(FALSE,_SORT(_ONEDARRAY(FALSE,$F$72:$F$77,$F$62:$F$69,$J$62:$J$69,$F$51:$F$60,$F$10:$F$17,$F$45:$F$45,$J$26:$J$26,$L$62:$L$69,$L$29:$L$60,$J$29:$J$60,$F$29:$F$35,$L$71:$L$77,$J$71:$J$77,$F$19:$F$23,$J$10:$J$19,$L$10:$L$26,$F$26:$F$26,$F$37:$F$42,$F$48:$F$49)),AND(COUNTIF($F$72:$F$77, G3)+COUNTIF($F$62:$F$69, G3)+COUNTIF($J$62:$J$69, G3)+COUNTIF($F$51:$F$60, G3)+COUNTIF($F$10:$F$17, G3)+COUNTIF($F$45:$F$45, G3)+COUNTIF($J$26:$J$26, G3)+COUNTIF($L$62:$L$69, G3)+COUNTIF($L$29:$L$60, G3)+COUNTIF($J$29:$J$60, G3)+COUNTIF($F$29:$F$35, G3)+COUNTIF($L$71:$L$77, G3)+COUNTIF($J$71:$J$77, G3)+COUNTIF($F$19:$F$23, G3)+COUNTIF($J$10:$J$19, G3)+COUNTIF($L$10:$L$26, G3)+COUNTIF($F$26:$F$26, G3)+COUNTIF($F$37:$F$42, G3)+COUNTIF($F$48:$F$49, G3)&gt;1,NOT(ISBLANK(G3))))</formula>
    </cfRule>
    <cfRule type="expression" dxfId="53" priority="12">
      <formula>IF(FALSE,_SORT(_ONEDARRAY(FALSE,$F$79:$F$1048576,$J$79:$L$1048576,$F$62:$F$69,$J$62:$J$69,$F$51:$F$60,$F$72:$F$77,$F$10:$F$17,$F$45:$F$45,$J$26:$J$26,$L$62:$L$69,$L$29:$L$60,$J$29:$J$60,$F$29:$F$35,$L$71:$L$77,$J$71:$J$77,$F$19:$F$23,$J$10:$J$19,$L$10:$L$26,$F$26:$F$26,$F$37:$F$42,$F$48:$F$49)),AND(COUNTIF($F$79:$F$1048576, G3)+COUNTIF($J$79:$L$1048576, G3)+COUNTIF($F$62:$F$69, G3)+COUNTIF($J$62:$J$69, G3)+COUNTIF($F$51:$F$60, G3)+COUNTIF($F$72:$F$77, G3)+COUNTIF($F$10:$F$17, G3)+COUNTIF($F$45:$F$45, G3)+COUNTIF($J$26:$J$26, G3)+COUNTIF($L$62:$L$69, G3)+COUNTIF($L$29:$L$60, G3)+COUNTIF($J$29:$J$60, G3)+COUNTIF($F$29:$F$35, G3)+COUNTIF($L$71:$L$77, G3)+COUNTIF($J$71:$J$77, G3)+COUNTIF($F$19:$F$23, G3)+COUNTIF($J$10:$J$19, G3)+COUNTIF($L$10:$L$26, G3)+COUNTIF($F$26:$F$26, G3)+COUNTIF($F$37:$F$42, G3)+COUNTIF($F$48:$F$49, G3)&gt;1,NOT(ISBLANK(G3))))</formula>
    </cfRule>
  </conditionalFormatting>
  <conditionalFormatting sqref="G11">
    <cfRule type="expression" dxfId="52" priority="58">
      <formula>IF(FALSE,_SORT(_ONEDARRAY(FALSE,$F$18:$F$18)),AND(COUNTIF($F$18:$F$18, G11)&gt;1,NOT(ISBLANK(G11))))</formula>
    </cfRule>
  </conditionalFormatting>
  <conditionalFormatting sqref="G17:G18">
    <cfRule type="expression" dxfId="51" priority="1">
      <formula>IF(FALSE,_SORT(_ONEDARRAY(FALSE,$F$24:$F$25)),AND(COUNTIF($F$24:$F$25, G17)&gt;1,NOT(ISBLANK(G17))))</formula>
    </cfRule>
  </conditionalFormatting>
  <conditionalFormatting sqref="G20">
    <cfRule type="expression" dxfId="50" priority="2">
      <formula>IF(FALSE,_SORT(_ONEDARRAY(FALSE,$F$27:$F$27)),AND(COUNTIF($F$27:$F$27, G20)&gt;1,NOT(ISBLANK(G20))))</formula>
    </cfRule>
  </conditionalFormatting>
  <conditionalFormatting sqref="G29">
    <cfRule type="expression" dxfId="49" priority="3">
      <formula>IF(FALSE,_SORT(_ONEDARRAY(FALSE,$F$36:$F$36)),AND(COUNTIF($F$36:$F$36, G29)&gt;1,NOT(ISBLANK(G29))))</formula>
    </cfRule>
  </conditionalFormatting>
  <conditionalFormatting sqref="G36">
    <cfRule type="expression" dxfId="48" priority="4">
      <formula>IF(FALSE,_SORT(_ONEDARRAY(FALSE,$F$43:$F$43)),AND(COUNTIF($F$43:$F$43, G36)&gt;1,NOT(ISBLANK(G36))))</formula>
    </cfRule>
  </conditionalFormatting>
  <conditionalFormatting sqref="G37">
    <cfRule type="expression" dxfId="47" priority="5">
      <formula>IF(FALSE,_SORT(_ONEDARRAY(FALSE,$F$44:$F$44)),AND(COUNTIF($F$44:$F$44, G37)&gt;1,NOT(ISBLANK(G37))))</formula>
    </cfRule>
  </conditionalFormatting>
  <conditionalFormatting sqref="G39">
    <cfRule type="expression" dxfId="46" priority="6">
      <formula>IF(FALSE,_SORT(_ONEDARRAY(FALSE,$F$46:$F$46)),AND(COUNTIF($F$46:$F$46, G39)&gt;1,NOT(ISBLANK(G39))))</formula>
    </cfRule>
  </conditionalFormatting>
  <conditionalFormatting sqref="G40">
    <cfRule type="expression" dxfId="45" priority="7">
      <formula>IF(FALSE,_SORT(_ONEDARRAY(FALSE,$F$47:$F$47)),AND(COUNTIF($F$47:$F$47, G40)&gt;1,NOT(ISBLANK(G40))))</formula>
    </cfRule>
  </conditionalFormatting>
  <conditionalFormatting sqref="G43">
    <cfRule type="expression" dxfId="44" priority="8">
      <formula>IF(FALSE,_SORT(_ONEDARRAY(FALSE,$F$50:$F$50)),AND(COUNTIF($F$50:$F$50, G43)&gt;1,NOT(ISBLANK(G43))))</formula>
    </cfRule>
  </conditionalFormatting>
  <conditionalFormatting sqref="G54">
    <cfRule type="expression" dxfId="43" priority="9">
      <formula>IF(FALSE,_SORT(_ONEDARRAY(FALSE,$F$61:$F$61)),AND(COUNTIF($F$61:$F$61, G54)&gt;1,NOT(ISBLANK(G54))))</formula>
    </cfRule>
  </conditionalFormatting>
  <conditionalFormatting sqref="G64">
    <cfRule type="expression" dxfId="42" priority="10">
      <formula>IF(FALSE,_SORT(_ONEDARRAY(FALSE,$F$71:$F$71)),AND(COUNTIF($F$71:$F$71, G64)&gt;1,NOT(ISBLANK(G64))))</formula>
    </cfRule>
  </conditionalFormatting>
  <conditionalFormatting sqref="H3:H10 H12:H16 H19 H22:H28 H30:H35 H38 H41:H42 H44:H53 H55:H62 H65:H70 H72:H1048576">
    <cfRule type="expression" dxfId="41" priority="46">
      <formula>IF(FALSE,_SORT(_ONEDARRAY(FALSE,$H$72:$H$1048576,#REF!,$H$55:$H$62,#REF!,$H$44:$H$53,$H$65:$H$70,$H$3:$H$10,$H$38:$H$38,#REF!,#REF!,#REF!,#REF!,$H$22:$H$28,#REF!,#REF!,$H$12:$H$16,#REF!,#REF!,$H$19:$H$19,$H$30:$H$35,$H$41:$H$42)),AND(COUNTIF($H$72:$H$1048576, H3)+COUNTIF(#REF!, H3)+COUNTIF($H$55:$H$62, H3)+COUNTIF(#REF!, H3)+COUNTIF($H$44:$H$53, H3)+COUNTIF($H$65:$H$70, H3)+COUNTIF($H$3:$H$10, H3)+COUNTIF($H$38:$H$38, H3)+COUNTIF(#REF!, H3)+COUNTIF(#REF!, H3)+COUNTIF(#REF!, H3)+COUNTIF(#REF!, H3)+COUNTIF($H$22:$H$28, H3)+COUNTIF(#REF!, H3)+COUNTIF(#REF!, H3)+COUNTIF($H$12:$H$16, H3)+COUNTIF(#REF!, H3)+COUNTIF(#REF!, H3)+COUNTIF($H$19:$H$19, H3)+COUNTIF($H$30:$H$35, H3)+COUNTIF($H$41:$H$42, H3)&gt;1,NOT(ISBLANK(H3))))</formula>
    </cfRule>
  </conditionalFormatting>
  <conditionalFormatting sqref="H3:H10 H12:H16 H19 H22:H28 H30:H35 H38 H41:H42 H44:H53 H55:H62 H65:H70">
    <cfRule type="expression" dxfId="40" priority="57">
      <formula>IF(FALSE,_SORT(_ONEDARRAY(FALSE,$H$65:$H$70,$H$55:$H$62,#REF!,$H$44:$H$53,$H$3:$H$10,$H$38:$H$38,#REF!,#REF!,#REF!,#REF!,$H$22:$H$28,#REF!,#REF!,$H$12:$H$16,#REF!,#REF!,$H$19:$H$19,$H$30:$H$35,$H$41:$H$42)),AND(COUNTIF($H$65:$H$70, H3)+COUNTIF($H$55:$H$62, H3)+COUNTIF(#REF!, H3)+COUNTIF($H$44:$H$53, H3)+COUNTIF($H$3:$H$10, H3)+COUNTIF($H$38:$H$38, H3)+COUNTIF(#REF!, H3)+COUNTIF(#REF!, H3)+COUNTIF(#REF!, H3)+COUNTIF(#REF!, H3)+COUNTIF($H$22:$H$28, H3)+COUNTIF(#REF!, H3)+COUNTIF(#REF!, H3)+COUNTIF($H$12:$H$16, H3)+COUNTIF(#REF!, H3)+COUNTIF(#REF!, H3)+COUNTIF($H$19:$H$19, H3)+COUNTIF($H$30:$H$35, H3)+COUNTIF($H$41:$H$42, H3)&gt;1,NOT(ISBLANK(H3))))</formula>
    </cfRule>
  </conditionalFormatting>
  <conditionalFormatting sqref="H11">
    <cfRule type="expression" dxfId="39" priority="0">
      <formula>IF(FALSE,_SORT(_ONEDARRAY(FALSE,$H$11:$H$11)),AND(COUNTIF($H$11:$H$11, H11)&gt;1,NOT(ISBLANK(H11))))</formula>
    </cfRule>
  </conditionalFormatting>
  <conditionalFormatting sqref="H17:H18">
    <cfRule type="expression" dxfId="38" priority="15">
      <formula>IF(FALSE,_SORT(_ONEDARRAY(FALSE,$H$17:$H$18)),AND(COUNTIF($H$17:$H$18, H17)&gt;1,NOT(ISBLANK(H17))))</formula>
    </cfRule>
  </conditionalFormatting>
  <conditionalFormatting sqref="H20">
    <cfRule type="expression" dxfId="37" priority="16">
      <formula>IF(FALSE,_SORT(_ONEDARRAY(FALSE,$H$20:$H$20)),AND(COUNTIF($H$20:$H$20, H20)&gt;1,NOT(ISBLANK(H20))))</formula>
    </cfRule>
  </conditionalFormatting>
  <conditionalFormatting sqref="H29">
    <cfRule type="expression" dxfId="36" priority="17">
      <formula>IF(FALSE,_SORT(_ONEDARRAY(FALSE,$H$29:$H$29)),AND(COUNTIF($H$29:$H$29, H29)&gt;1,NOT(ISBLANK(H29))))</formula>
    </cfRule>
  </conditionalFormatting>
  <conditionalFormatting sqref="H36">
    <cfRule type="expression" dxfId="35" priority="18">
      <formula>IF(FALSE,_SORT(_ONEDARRAY(FALSE,$H$36:$H$36)),AND(COUNTIF($H$36:$H$36, H36)&gt;1,NOT(ISBLANK(H36))))</formula>
    </cfRule>
  </conditionalFormatting>
  <conditionalFormatting sqref="H37">
    <cfRule type="expression" dxfId="34" priority="19">
      <formula>IF(FALSE,_SORT(_ONEDARRAY(FALSE,$H$37:$H$37)),AND(COUNTIF($H$37:$H$37, H37)&gt;1,NOT(ISBLANK(H37))))</formula>
    </cfRule>
  </conditionalFormatting>
  <conditionalFormatting sqref="H39">
    <cfRule type="expression" dxfId="33" priority="20">
      <formula>IF(FALSE,_SORT(_ONEDARRAY(FALSE,$H$39:$H$39)),AND(COUNTIF($H$39:$H$39, H39)&gt;1,NOT(ISBLANK(H39))))</formula>
    </cfRule>
  </conditionalFormatting>
  <conditionalFormatting sqref="H40">
    <cfRule type="expression" dxfId="32" priority="21">
      <formula>IF(FALSE,_SORT(_ONEDARRAY(FALSE,$H$40:$H$40)),AND(COUNTIF($H$40:$H$40, H40)&gt;1,NOT(ISBLANK(H40))))</formula>
    </cfRule>
  </conditionalFormatting>
  <conditionalFormatting sqref="H43">
    <cfRule type="expression" dxfId="31" priority="22">
      <formula>IF(FALSE,_SORT(_ONEDARRAY(FALSE,$H$43:$H$43)),AND(COUNTIF($H$43:$H$43, H43)&gt;1,NOT(ISBLANK(H43))))</formula>
    </cfRule>
  </conditionalFormatting>
  <conditionalFormatting sqref="H54">
    <cfRule type="expression" dxfId="30" priority="23">
      <formula>IF(FALSE,_SORT(_ONEDARRAY(FALSE,$H$54:$H$54)),AND(COUNTIF($H$54:$H$54, H54)&gt;1,NOT(ISBLANK(H54))))</formula>
    </cfRule>
  </conditionalFormatting>
  <hyperlinks>
    <hyperlink ref="H3" r:id="rId1" location="2813" display="https://xbrl.efrag.org/e-esrs/esrs-set1-2023.html - 2813" xr:uid="{00000000-0004-0000-0A00-000000000000}"/>
    <hyperlink ref="H4" r:id="rId2" location="8054" display="https://xbrl.efrag.org/e-esrs/esrs-set1-2023.html - 8054" xr:uid="{00000000-0004-0000-0A00-000001000000}"/>
    <hyperlink ref="H5" r:id="rId3" location="8054" display="https://xbrl.efrag.org/e-esrs/esrs-set1-2023.html - 8054" xr:uid="{00000000-0004-0000-0A00-000002000000}"/>
    <hyperlink ref="H6" r:id="rId4" location="8064" display="https://xbrl.efrag.org/e-esrs/esrs-set1-2023.html - 8064" xr:uid="{00000000-0004-0000-0A00-000003000000}"/>
    <hyperlink ref="H7" r:id="rId5" location="8066" display="https://xbrl.efrag.org/e-esrs/esrs-set1-2023.html - 8066" xr:uid="{00000000-0004-0000-0A00-000004000000}"/>
    <hyperlink ref="H8" r:id="rId6" location="8068" display="https://xbrl.efrag.org/e-esrs/esrs-set1-2023.html - 8068" xr:uid="{00000000-0004-0000-0A00-000005000000}"/>
    <hyperlink ref="H9" r:id="rId7" location="2822" display="https://xbrl.efrag.org/e-esrs/esrs-set1-2023.html - 2822" xr:uid="{00000000-0004-0000-0A00-000006000000}"/>
    <hyperlink ref="H10" r:id="rId8" location="2823" display="https://xbrl.efrag.org/e-esrs/esrs-set1-2023.html - 2823" xr:uid="{00000000-0004-0000-0A00-000007000000}"/>
    <hyperlink ref="B11" location="mdrp" display="mdrp" xr:uid="{00000000-0004-0000-0A00-000008000000}"/>
    <hyperlink ref="C11" location="mdrp" display="mdrp" xr:uid="{00000000-0004-0000-0A00-000009000000}"/>
    <hyperlink ref="D11" location="mdrp" display="mdrp" xr:uid="{00000000-0004-0000-0A00-00000A000000}"/>
    <hyperlink ref="E11" location="mdrp" display="mdrp" xr:uid="{00000000-0004-0000-0A00-00000B000000}"/>
    <hyperlink ref="H11" location="mdrp" display="mdrp" xr:uid="{00000000-0004-0000-0A00-00000C000000}"/>
    <hyperlink ref="I11" location="mdrp" display="mdrp" xr:uid="{00000000-0004-0000-0A00-00000D000000}"/>
    <hyperlink ref="H12" r:id="rId9" location="2827" display="https://xbrl.efrag.org/e-esrs/esrs-set1-2023.html - 2827" xr:uid="{00000000-0004-0000-0A00-00000E000000}"/>
    <hyperlink ref="H13" r:id="rId10" location="2828" display="https://xbrl.efrag.org/e-esrs/esrs-set1-2023.html - 2828" xr:uid="{00000000-0004-0000-0A00-00000F000000}"/>
    <hyperlink ref="H14" r:id="rId11" location="8077" display="https://xbrl.efrag.org/e-esrs/esrs-set1-2023.html - 8077" xr:uid="{00000000-0004-0000-0A00-000010000000}"/>
    <hyperlink ref="H15" r:id="rId12" location="8079" display="https://xbrl.efrag.org/e-esrs/esrs-set1-2023.html - 8079" xr:uid="{00000000-0004-0000-0A00-000011000000}"/>
    <hyperlink ref="H16" r:id="rId13" location="8081" display="https://xbrl.efrag.org/e-esrs/esrs-set1-2023.html - 8081" xr:uid="{00000000-0004-0000-0A00-000012000000}"/>
    <hyperlink ref="H17" r:id="rId14" location="2832" display="https://xbrl.efrag.org/e-esrs/esrs-set1-2023.html - 2832" xr:uid="{00000000-0004-0000-0A00-000013000000}"/>
    <hyperlink ref="H18" r:id="rId15" location="2832" display="https://xbrl.efrag.org/e-esrs/esrs-set1-2023.html - 2832" xr:uid="{00000000-0004-0000-0A00-000014000000}"/>
    <hyperlink ref="H19" r:id="rId16" location="2891" display="https://xbrl.efrag.org/e-esrs/esrs-set1-2023.html - 2891" xr:uid="{00000000-0004-0000-0A00-000015000000}"/>
    <hyperlink ref="H20" r:id="rId17" location="2893" display="https://xbrl.efrag.org/e-esrs/esrs-set1-2023.html - 2893" xr:uid="{00000000-0004-0000-0A00-000016000000}"/>
    <hyperlink ref="B21" location="mdr_no_p" display="mdr_no_p" xr:uid="{00000000-0004-0000-0A00-000017000000}"/>
    <hyperlink ref="C21" location="mdr_no_p" display="mdr_no_p" xr:uid="{00000000-0004-0000-0A00-000018000000}"/>
    <hyperlink ref="D21" location="mdr_no_p" display="mdr_no_p" xr:uid="{00000000-0004-0000-0A00-000019000000}"/>
    <hyperlink ref="E21" location="mdr_no_p" display="mdr_no_p" xr:uid="{00000000-0004-0000-0A00-00001A000000}"/>
    <hyperlink ref="H21" location="mdr_no_p" display="mdr_no_p" xr:uid="{00000000-0004-0000-0A00-00001B000000}"/>
    <hyperlink ref="H22" r:id="rId18" location="2836" display="https://xbrl.efrag.org/e-esrs/esrs-set1-2023.html - 2836" xr:uid="{00000000-0004-0000-0A00-00001C000000}"/>
    <hyperlink ref="H23" r:id="rId19" location="8088" display="https://xbrl.efrag.org/e-esrs/esrs-set1-2023.html - 8088" xr:uid="{00000000-0004-0000-0A00-00001D000000}"/>
    <hyperlink ref="H24" r:id="rId20" location="8090" display="https://xbrl.efrag.org/e-esrs/esrs-set1-2023.html - 8090" xr:uid="{00000000-0004-0000-0A00-00001E000000}"/>
    <hyperlink ref="H25" r:id="rId21" location="8092" display="https://xbrl.efrag.org/e-esrs/esrs-set1-2023.html - 8092" xr:uid="{00000000-0004-0000-0A00-00001F000000}"/>
    <hyperlink ref="H26" r:id="rId22" location="8094" display="https://xbrl.efrag.org/e-esrs/esrs-set1-2023.html - 8094" xr:uid="{00000000-0004-0000-0A00-000020000000}"/>
    <hyperlink ref="H27" r:id="rId23" location="2841" display="https://xbrl.efrag.org/e-esrs/esrs-set1-2023.html - 2841" xr:uid="{00000000-0004-0000-0A00-000021000000}"/>
    <hyperlink ref="H28" r:id="rId24" location="2842" display="https://xbrl.efrag.org/e-esrs/esrs-set1-2023.html - 2842" xr:uid="{00000000-0004-0000-0A00-000022000000}"/>
    <hyperlink ref="H29" r:id="rId25" location="2843" display="https://xbrl.efrag.org/e-esrs/esrs-set1-2023.html - 2843" xr:uid="{00000000-0004-0000-0A00-000023000000}"/>
    <hyperlink ref="H30" r:id="rId26" location="2843" display="https://xbrl.efrag.org/e-esrs/esrs-set1-2023.html - 2843" xr:uid="{00000000-0004-0000-0A00-000024000000}"/>
    <hyperlink ref="H31" r:id="rId27" location="8102" display="https://xbrl.efrag.org/e-esrs/esrs-set1-2023.html - 8102" xr:uid="{00000000-0004-0000-0A00-000025000000}"/>
    <hyperlink ref="H32" r:id="rId28" location="8104" display="https://xbrl.efrag.org/e-esrs/esrs-set1-2023.html - 8104" xr:uid="{00000000-0004-0000-0A00-000026000000}"/>
    <hyperlink ref="H33" r:id="rId29" location="8106" display="https://xbrl.efrag.org/e-esrs/esrs-set1-2023.html - 8106" xr:uid="{00000000-0004-0000-0A00-000027000000}"/>
    <hyperlink ref="H34" r:id="rId30" location="8108" display="https://xbrl.efrag.org/e-esrs/esrs-set1-2023.html - 8108" xr:uid="{00000000-0004-0000-0A00-000028000000}"/>
    <hyperlink ref="H35" r:id="rId31" location="2851" display="https://xbrl.efrag.org/e-esrs/esrs-set1-2023.html - 2851" xr:uid="{00000000-0004-0000-0A00-000029000000}"/>
    <hyperlink ref="H36" r:id="rId32" location="2851" display="https://xbrl.efrag.org/e-esrs/esrs-set1-2023.html - 2851" xr:uid="{00000000-0004-0000-0A00-00002A000000}"/>
    <hyperlink ref="H37" r:id="rId33" location="2852" display="https://xbrl.efrag.org/e-esrs/esrs-set1-2023.html - 2852" xr:uid="{00000000-0004-0000-0A00-00002B000000}"/>
    <hyperlink ref="H38" r:id="rId34" location="2852" display="https://xbrl.efrag.org/e-esrs/esrs-set1-2023.html - 2852" xr:uid="{00000000-0004-0000-0A00-00002C000000}"/>
    <hyperlink ref="H39" r:id="rId35" location="2905" display="https://xbrl.efrag.org/e-esrs/esrs-set1-2023.html - 2905" xr:uid="{00000000-0004-0000-0A00-00002D000000}"/>
    <hyperlink ref="H40" r:id="rId36" location="2906" display="https://xbrl.efrag.org/e-esrs/esrs-set1-2023.html - 2906" xr:uid="{00000000-0004-0000-0A00-00002E000000}"/>
    <hyperlink ref="H41" r:id="rId37" location="2907" display="https://xbrl.efrag.org/e-esrs/esrs-set1-2023.html - 2907" xr:uid="{00000000-0004-0000-0A00-00002F000000}"/>
    <hyperlink ref="H42" r:id="rId38" location="2907" display="https://xbrl.efrag.org/e-esrs/esrs-set1-2023.html - 2907" xr:uid="{00000000-0004-0000-0A00-000030000000}"/>
    <hyperlink ref="B43" location="mdra" display="mdra" xr:uid="{00000000-0004-0000-0A00-000031000000}"/>
    <hyperlink ref="C43" location="mdra" display="mdra" xr:uid="{00000000-0004-0000-0A00-000032000000}"/>
    <hyperlink ref="D43" location="mdra" display="mdra" xr:uid="{00000000-0004-0000-0A00-000033000000}"/>
    <hyperlink ref="E43" location="mdra" display="mdra" xr:uid="{00000000-0004-0000-0A00-000034000000}"/>
    <hyperlink ref="H43" location="mdra" display="mdra" xr:uid="{00000000-0004-0000-0A00-000035000000}"/>
    <hyperlink ref="I43" location="mdra" display="mdra" xr:uid="{00000000-0004-0000-0A00-000036000000}"/>
    <hyperlink ref="H44" r:id="rId39" location="8121" display="https://xbrl.efrag.org/e-esrs/esrs-set1-2023.html - 8121" xr:uid="{00000000-0004-0000-0A00-000037000000}"/>
    <hyperlink ref="H45" r:id="rId40" location="8123" display="https://xbrl.efrag.org/e-esrs/esrs-set1-2023.html - 8123" xr:uid="{00000000-0004-0000-0A00-000038000000}"/>
    <hyperlink ref="H46" r:id="rId41" location="8125" display="https://xbrl.efrag.org/e-esrs/esrs-set1-2023.html - 8125" xr:uid="{00000000-0004-0000-0A00-000039000000}"/>
    <hyperlink ref="H47" r:id="rId42" location="8127" display="https://xbrl.efrag.org/e-esrs/esrs-set1-2023.html - 8127" xr:uid="{00000000-0004-0000-0A00-00003A000000}"/>
    <hyperlink ref="H48" r:id="rId43" location="8130" display="https://xbrl.efrag.org/e-esrs/esrs-set1-2023.html - 8130" xr:uid="{00000000-0004-0000-0A00-00003B000000}"/>
    <hyperlink ref="H49" r:id="rId44" location="8132" display="https://xbrl.efrag.org/e-esrs/esrs-set1-2023.html - 8132" xr:uid="{00000000-0004-0000-0A00-00003C000000}"/>
    <hyperlink ref="H50" r:id="rId45" location="8134" display="https://xbrl.efrag.org/e-esrs/esrs-set1-2023.html - 8134" xr:uid="{00000000-0004-0000-0A00-00003D000000}"/>
    <hyperlink ref="H51" r:id="rId46" location="8137" display="https://xbrl.efrag.org/e-esrs/esrs-set1-2023.html - 8137" xr:uid="{00000000-0004-0000-0A00-00003E000000}"/>
    <hyperlink ref="H52" r:id="rId47" location="8139" display="https://xbrl.efrag.org/e-esrs/esrs-set1-2023.html - 8139" xr:uid="{00000000-0004-0000-0A00-00003F000000}"/>
    <hyperlink ref="H53" r:id="rId48" location="2869" display="https://xbrl.efrag.org/e-esrs/esrs-set1-2023.html - 2869" xr:uid="{00000000-0004-0000-0A00-000040000000}"/>
    <hyperlink ref="H54" r:id="rId49" location="2870" display="https://xbrl.efrag.org/e-esrs/esrs-set1-2023.html - 2870" xr:uid="{00000000-0004-0000-0A00-000041000000}"/>
    <hyperlink ref="H55" r:id="rId50" location="2872" display="https://xbrl.efrag.org/e-esrs/esrs-set1-2023.html - 2872" xr:uid="{00000000-0004-0000-0A00-000042000000}"/>
    <hyperlink ref="H56" r:id="rId51" location="2625" display="https://xbrl.efrag.org/e-esrs/esrs-set1-2023.html - 2625" xr:uid="{00000000-0004-0000-0A00-000047000000}"/>
    <hyperlink ref="H57" r:id="rId52" location="2926" display="https://xbrl.efrag.org/e-esrs/esrs-set1-2023.html - 2926" xr:uid="{00000000-0004-0000-0A00-000048000000}"/>
    <hyperlink ref="H58" r:id="rId53" location="8239" display="https://xbrl.efrag.org/e-esrs/esrs-set1-2023.html - 8239" xr:uid="{00000000-0004-0000-0A00-000049000000}"/>
    <hyperlink ref="H59" r:id="rId54" location="8241" display="https://xbrl.efrag.org/e-esrs/esrs-set1-2023.html - 8241" xr:uid="{00000000-0004-0000-0A00-00004A000000}"/>
    <hyperlink ref="H60" r:id="rId55" location="8243" display="https://xbrl.efrag.org/e-esrs/esrs-set1-2023.html - 8243" xr:uid="{00000000-0004-0000-0A00-00004B000000}"/>
    <hyperlink ref="H61" r:id="rId56" location="2641" display="https://xbrl.efrag.org/e-esrs/esrs-set1-2023.html - 2641" xr:uid="{00000000-0004-0000-0A00-00004C000000}"/>
    <hyperlink ref="H62" r:id="rId57" location="2953" display="https://xbrl.efrag.org/e-esrs/esrs-set1-2023.html - 2953" xr:uid="{00000000-0004-0000-0A00-00004D000000}"/>
    <hyperlink ref="B63" location="mdr_no_a" display="mdr_no_a" xr:uid="{00000000-0004-0000-0A00-00004E000000}"/>
    <hyperlink ref="C63" location="mdr_no_a" display="mdr_no_a" xr:uid="{00000000-0004-0000-0A00-00004F000000}"/>
    <hyperlink ref="D63" location="mdr_no_a" display="mdr_no_a" xr:uid="{00000000-0004-0000-0A00-000050000000}"/>
    <hyperlink ref="E63" location="mdr_no_a" display="mdr_no_a" xr:uid="{00000000-0004-0000-0A00-000051000000}"/>
    <hyperlink ref="H63" location="mdr_no_a" display="mdr_no_a" xr:uid="{00000000-0004-0000-0A00-000052000000}"/>
    <hyperlink ref="B64" location="mdrt" display="mdrt" xr:uid="{00000000-0004-0000-0A00-000053000000}"/>
    <hyperlink ref="C64" location="mdrt" display="mdrt" xr:uid="{00000000-0004-0000-0A00-000054000000}"/>
    <hyperlink ref="D64" location="mdrt" display="mdrt" xr:uid="{00000000-0004-0000-0A00-000055000000}"/>
    <hyperlink ref="E64" location="mdrt" display="mdrt" xr:uid="{00000000-0004-0000-0A00-000056000000}"/>
    <hyperlink ref="H64" location="mdrt" display="mdrt" xr:uid="{00000000-0004-0000-0A00-000057000000}"/>
    <hyperlink ref="I64" location="mdrt" display="mdrt" xr:uid="{00000000-0004-0000-0A00-000058000000}"/>
    <hyperlink ref="H65" r:id="rId58" location="8155" display="https://xbrl.efrag.org/e-esrs/esrs-set1-2023.html - 8155" xr:uid="{00000000-0004-0000-0A00-000059000000}"/>
    <hyperlink ref="H66" r:id="rId59" location="8157" display="https://xbrl.efrag.org/e-esrs/esrs-set1-2023.html - 8157" xr:uid="{00000000-0004-0000-0A00-00005A000000}"/>
    <hyperlink ref="H67" r:id="rId60" location="8159" display="https://xbrl.efrag.org/e-esrs/esrs-set1-2023.html - 8159" xr:uid="{00000000-0004-0000-0A00-00005B000000}"/>
    <hyperlink ref="H68" r:id="rId61" location="8263" display="https://xbrl.efrag.org/e-esrs/esrs-set1-2023.html - 8263" xr:uid="{00000000-0004-0000-0A00-00005C000000}"/>
    <hyperlink ref="H69" r:id="rId62" location="8265" display="https://xbrl.efrag.org/e-esrs/esrs-set1-2023.html - 8265" xr:uid="{00000000-0004-0000-0A00-00005D000000}"/>
    <hyperlink ref="H70" r:id="rId63" location="8267" display="https://xbrl.efrag.org/e-esrs/esrs-set1-2023.html - 8267" xr:uid="{00000000-0004-0000-0A00-00005E000000}"/>
    <hyperlink ref="B71" location="mdr_no_t" display="mdr_no_t" xr:uid="{00000000-0004-0000-0A00-00005F000000}"/>
    <hyperlink ref="C71" location="mdr_no_t" display="mdr_no_t" xr:uid="{00000000-0004-0000-0A00-000060000000}"/>
    <hyperlink ref="D71" location="mdr_no_t" display="mdr_no_t" xr:uid="{00000000-0004-0000-0A00-000061000000}"/>
    <hyperlink ref="E71" location="mdr_no_t" display="mdr_no_t" xr:uid="{00000000-0004-0000-0A00-000062000000}"/>
    <hyperlink ref="H71" location="mdr_no_t" display="mdr_no_t" xr:uid="{00000000-0004-0000-0A00-000063000000}"/>
    <hyperlink ref="E3" r:id="rId64" location="2887" xr:uid="{426E882C-D5B0-4568-8E84-1ADCB9EC6350}"/>
    <hyperlink ref="E4:E5" r:id="rId65" location="2889" display="AR 7" xr:uid="{96ADD860-E2DB-4638-A1A4-1C1B62B1C5B9}"/>
    <hyperlink ref="E10" r:id="rId66" location="2890" xr:uid="{5BBADA78-BEFF-46AE-BEF4-3FFA75FBF295}"/>
    <hyperlink ref="E17" r:id="rId67" location="2892" xr:uid="{56F17439-ADC0-4681-9B96-786FC1459B56}"/>
    <hyperlink ref="E22" r:id="rId68" location="2902" xr:uid="{E1BEC340-EE61-4F43-9C53-DBF547CE2293}"/>
    <hyperlink ref="E24" r:id="rId69" location="2897" xr:uid="{4F5EC1EA-FFF0-4638-8482-39924D11843A}"/>
    <hyperlink ref="E25" r:id="rId70" location="2896" xr:uid="{C288DAFB-692B-4D57-AE4F-6E7F0B593125}"/>
    <hyperlink ref="E28" r:id="rId71" location="2895" xr:uid="{FD71A10A-7A23-4731-8075-32AFEED2735F}"/>
    <hyperlink ref="E31" r:id="rId72" location="2903" xr:uid="{42663635-7AA0-4082-9C2C-727511AE5C4F}"/>
    <hyperlink ref="E32" r:id="rId73" location="2904" xr:uid="{01AE64EE-840B-4493-A019-89FF3BD68795}"/>
    <hyperlink ref="E34" r:id="rId74" location="2910" xr:uid="{78866E7B-36C6-41E2-ADDA-D85C2EFC4FF1}"/>
    <hyperlink ref="E35" r:id="rId75" location="2909" xr:uid="{6D623A98-EA05-4E4B-8340-01E667EB2349}"/>
    <hyperlink ref="E44" r:id="rId76" location="2926" xr:uid="{479257F2-33A4-46E6-B287-AE13C8CFE8E8}"/>
    <hyperlink ref="E46" r:id="rId77" location="2943" xr:uid="{6AEF0362-37E6-4EB3-89FD-156A179D754C}"/>
    <hyperlink ref="E47" r:id="rId78" location="2934" xr:uid="{9B6A9EEE-D43C-4EA0-B3D5-380A75EF48D3}"/>
    <hyperlink ref="E48" r:id="rId79" location="2924" xr:uid="{389375A1-F749-4599-BF90-838D807C7972}"/>
    <hyperlink ref="E51" r:id="rId80" location="2944" xr:uid="{CCE8A334-2A9A-474E-93BC-CAD37E402766}"/>
    <hyperlink ref="E53" r:id="rId81" location="2933" xr:uid="{8378ED64-D748-43AB-894C-5B54A2FCB446}"/>
    <hyperlink ref="G3" r:id="rId82" location="2813" display="https://xbrl.efrag.org/e-esrs/esrs-set1-2023.html - 2813" xr:uid="{FD61BFA4-6EA6-42CD-BFC0-4E7F76CF65C7}"/>
    <hyperlink ref="G4" r:id="rId83" location="8054" display="https://xbrl.efrag.org/e-esrs/esrs-set1-2023.html - 8054" xr:uid="{F35FEA5C-C044-4275-B52E-4B85A1765E05}"/>
    <hyperlink ref="G5" r:id="rId84" location="8054" display="https://xbrl.efrag.org/e-esrs/esrs-set1-2023.html - 8054" xr:uid="{67E5F399-0376-4B43-887E-998BD34C1D43}"/>
    <hyperlink ref="G6" r:id="rId85" location="8064" display="https://xbrl.efrag.org/e-esrs/esrs-set1-2023.html - 8064" xr:uid="{337B9012-DB25-4702-9275-90429DB648F9}"/>
    <hyperlink ref="G7" r:id="rId86" location="8066" display="https://xbrl.efrag.org/e-esrs/esrs-set1-2023.html - 8066" xr:uid="{6BE05695-0F68-47F8-8008-7AE5D2A9DF52}"/>
    <hyperlink ref="G8" r:id="rId87" location="8068" display="https://xbrl.efrag.org/e-esrs/esrs-set1-2023.html - 8068" xr:uid="{BC72A0FA-8D92-4184-8CEF-11E30C875CA6}"/>
    <hyperlink ref="G9" r:id="rId88" location="2822" display="https://xbrl.efrag.org/e-esrs/esrs-set1-2023.html - 2822" xr:uid="{FCC4CA02-E03B-40F8-BFEC-F9D3498686EE}"/>
    <hyperlink ref="G10" r:id="rId89" location="2823" display="https://xbrl.efrag.org/e-esrs/esrs-set1-2023.html - 2823" xr:uid="{6DD15E46-5B0A-42B3-AF14-8307A69733C9}"/>
    <hyperlink ref="G11" location="mdrp" display="mdrp" xr:uid="{21F0F253-8B71-4093-9F68-1D0F0306E6BA}"/>
    <hyperlink ref="G12" r:id="rId90" location="2827" display="https://xbrl.efrag.org/e-esrs/esrs-set1-2023.html - 2827" xr:uid="{7438449D-B10B-4CB2-A64F-7BB604F125F8}"/>
    <hyperlink ref="G13" r:id="rId91" location="2828" display="https://xbrl.efrag.org/e-esrs/esrs-set1-2023.html - 2828" xr:uid="{4267D3D5-6A39-461B-B0B5-90F27B496309}"/>
    <hyperlink ref="G14" r:id="rId92" location="8077" display="https://xbrl.efrag.org/e-esrs/esrs-set1-2023.html - 8077" xr:uid="{41E585D5-9CA5-43EF-8C2D-79C6F6E96184}"/>
    <hyperlink ref="G15" r:id="rId93" location="8079" display="https://xbrl.efrag.org/e-esrs/esrs-set1-2023.html - 8079" xr:uid="{03C702A8-E696-43BE-B02A-D0148B82F463}"/>
    <hyperlink ref="G16" r:id="rId94" location="8081" display="https://xbrl.efrag.org/e-esrs/esrs-set1-2023.html - 8081" xr:uid="{173C704B-A688-41CF-BCEC-2380F1135366}"/>
    <hyperlink ref="G17" r:id="rId95" location="2832" display="https://xbrl.efrag.org/e-esrs/esrs-set1-2023.html - 2832" xr:uid="{02CFD258-349C-47B9-AF66-0ED1DF4669EF}"/>
    <hyperlink ref="G18" r:id="rId96" location="2832" display="https://xbrl.efrag.org/e-esrs/esrs-set1-2023.html - 2832" xr:uid="{C2CDCF59-2DC8-475E-90DE-AE25B0BE91A0}"/>
    <hyperlink ref="G19" r:id="rId97" location="2891" display="https://xbrl.efrag.org/e-esrs/esrs-set1-2023.html - 2891" xr:uid="{BF7F4578-5B2A-48E6-BAD8-8ACC587A1C39}"/>
    <hyperlink ref="G20" r:id="rId98" location="2893" display="https://xbrl.efrag.org/e-esrs/esrs-set1-2023.html - 2893" xr:uid="{9B0744E3-FA66-40F2-9E3A-352E04CA6175}"/>
    <hyperlink ref="G21" location="mdr_no_p" display="mdr_no_p" xr:uid="{56EFE454-4DF6-4179-AE09-61C7BEDFDA69}"/>
    <hyperlink ref="G22" r:id="rId99" location="2836" display="https://xbrl.efrag.org/e-esrs/esrs-set1-2023.html - 2836" xr:uid="{75206B13-312B-472E-89C4-7D194563B3D8}"/>
    <hyperlink ref="G23" r:id="rId100" location="8088" display="https://xbrl.efrag.org/e-esrs/esrs-set1-2023.html - 8088" xr:uid="{86A7F6D0-D0C9-4499-A879-35DC643B0358}"/>
    <hyperlink ref="G24" r:id="rId101" location="8090" display="https://xbrl.efrag.org/e-esrs/esrs-set1-2023.html - 8090" xr:uid="{151B8796-581C-4138-9A16-83CAE4D14B14}"/>
    <hyperlink ref="G25" r:id="rId102" location="8092" display="https://xbrl.efrag.org/e-esrs/esrs-set1-2023.html - 8092" xr:uid="{5F87B0E6-3175-4480-9676-5CA0FBD9C728}"/>
    <hyperlink ref="G26" r:id="rId103" location="8094" display="https://xbrl.efrag.org/e-esrs/esrs-set1-2023.html - 8094" xr:uid="{F86EFA7D-4D4D-4CDC-B689-9FA05477026C}"/>
    <hyperlink ref="G27" r:id="rId104" location="2841" display="https://xbrl.efrag.org/e-esrs/esrs-set1-2023.html - 2841" xr:uid="{0C44A437-656A-45BC-BE79-559335D48A69}"/>
    <hyperlink ref="G28" r:id="rId105" location="2842" display="https://xbrl.efrag.org/e-esrs/esrs-set1-2023.html - 2842" xr:uid="{15CAC11B-FD85-41EC-A5FF-0876FD97A608}"/>
    <hyperlink ref="G29" r:id="rId106" location="2843" display="https://xbrl.efrag.org/e-esrs/esrs-set1-2023.html - 2843" xr:uid="{D1D27CAC-DDA1-4B36-8D25-FAA26B5808F3}"/>
    <hyperlink ref="G30" r:id="rId107" location="2843" display="https://xbrl.efrag.org/e-esrs/esrs-set1-2023.html - 2843" xr:uid="{7912C4E6-9357-4CFF-830D-0F18978F1DE7}"/>
    <hyperlink ref="G31" r:id="rId108" location="8102" display="https://xbrl.efrag.org/e-esrs/esrs-set1-2023.html - 8102" xr:uid="{AF170AC1-1F22-4597-985E-80B46E8EA6B9}"/>
    <hyperlink ref="G32" r:id="rId109" location="8104" display="https://xbrl.efrag.org/e-esrs/esrs-set1-2023.html - 8104" xr:uid="{0374ACBC-07E7-4D7C-9C6D-654C8C41A1CA}"/>
    <hyperlink ref="G33" r:id="rId110" location="8106" display="https://xbrl.efrag.org/e-esrs/esrs-set1-2023.html - 8106" xr:uid="{0B785024-0984-4F9D-8CBB-A1F6657A7108}"/>
    <hyperlink ref="G34" r:id="rId111" location="8108" display="https://xbrl.efrag.org/e-esrs/esrs-set1-2023.html - 8108" xr:uid="{8F192BF9-AC80-4F2A-94D2-80CDA3DA93AD}"/>
    <hyperlink ref="G35" r:id="rId112" location="2851" display="https://xbrl.efrag.org/e-esrs/esrs-set1-2023.html - 2851" xr:uid="{DCFA136B-7522-4388-AD91-BAD8D4BA7F27}"/>
    <hyperlink ref="G36" r:id="rId113" location="2851" display="https://xbrl.efrag.org/e-esrs/esrs-set1-2023.html - 2851" xr:uid="{FF28819F-B196-4763-BE46-27D04737B55E}"/>
    <hyperlink ref="G37" r:id="rId114" location="2852" display="https://xbrl.efrag.org/e-esrs/esrs-set1-2023.html - 2852" xr:uid="{8C6268D3-7B74-46C0-8272-BFD3D3F8E246}"/>
    <hyperlink ref="G38" r:id="rId115" location="2852" display="https://xbrl.efrag.org/e-esrs/esrs-set1-2023.html - 2852" xr:uid="{5F8FEDB3-BD82-4A61-8873-2E0248112328}"/>
    <hyperlink ref="G39" r:id="rId116" location="2905" display="https://xbrl.efrag.org/e-esrs/esrs-set1-2023.html - 2905" xr:uid="{26791DFD-7DAD-4CA6-A792-A3B4681456B5}"/>
    <hyperlink ref="G40" r:id="rId117" location="2906" display="https://xbrl.efrag.org/e-esrs/esrs-set1-2023.html - 2906" xr:uid="{51934FBA-786D-43E1-8703-F4A7FA79FB28}"/>
    <hyperlink ref="G41" r:id="rId118" location="2907" display="https://xbrl.efrag.org/e-esrs/esrs-set1-2023.html - 2907" xr:uid="{B80B9D06-FE52-49CE-B6DE-D720477AE68D}"/>
    <hyperlink ref="G42" r:id="rId119" location="2907" display="https://xbrl.efrag.org/e-esrs/esrs-set1-2023.html - 2907" xr:uid="{94E961ED-97B8-4816-85BF-E9252D173B63}"/>
    <hyperlink ref="G43" location="mdra" display="mdra" xr:uid="{75995122-AED0-4ADC-B1E4-EB8A084C2B2B}"/>
    <hyperlink ref="G44" r:id="rId120" location="8121" display="https://xbrl.efrag.org/e-esrs/esrs-set1-2023.html - 8121" xr:uid="{0D6B062A-7751-4C14-941E-2AB7BC9FAC5B}"/>
    <hyperlink ref="G45" r:id="rId121" location="8123" display="https://xbrl.efrag.org/e-esrs/esrs-set1-2023.html - 8123" xr:uid="{DBB1AF23-9FD3-48AF-9AEA-399C22F7710B}"/>
    <hyperlink ref="G46" r:id="rId122" location="8125" display="https://xbrl.efrag.org/e-esrs/esrs-set1-2023.html - 8125" xr:uid="{B57E62C8-3D4F-45DB-BD20-BCC61D24859A}"/>
    <hyperlink ref="G47" r:id="rId123" location="8127" display="https://xbrl.efrag.org/e-esrs/esrs-set1-2023.html - 8127" xr:uid="{D3EF13B2-B769-429D-8FA4-90A461FE83EE}"/>
    <hyperlink ref="G48" r:id="rId124" location="8130" display="https://xbrl.efrag.org/e-esrs/esrs-set1-2023.html - 8130" xr:uid="{48D18110-D1AE-421F-ADF6-F1D1A44C44BB}"/>
    <hyperlink ref="G49" r:id="rId125" location="8132" display="https://xbrl.efrag.org/e-esrs/esrs-set1-2023.html - 8132" xr:uid="{83E7140E-A2E1-4D04-9A2D-B57435C31BF8}"/>
    <hyperlink ref="G50" r:id="rId126" location="8134" display="https://xbrl.efrag.org/e-esrs/esrs-set1-2023.html - 8134" xr:uid="{E53BADF7-C756-4775-9D7E-AFC842E9A355}"/>
    <hyperlink ref="G51" r:id="rId127" location="8137" display="https://xbrl.efrag.org/e-esrs/esrs-set1-2023.html - 8137" xr:uid="{2D2F8E8D-91DB-49C1-BFEA-0FA2DF5DBDDD}"/>
    <hyperlink ref="G52" r:id="rId128" location="8139" display="https://xbrl.efrag.org/e-esrs/esrs-set1-2023.html - 8139" xr:uid="{51462420-A5C9-462C-B878-24AFD460DCAF}"/>
    <hyperlink ref="G53" r:id="rId129" location="2869" display="https://xbrl.efrag.org/e-esrs/esrs-set1-2023.html - 2869" xr:uid="{A5410DE5-6750-4FA9-A022-024D6094955A}"/>
    <hyperlink ref="G54" r:id="rId130" location="2870" display="https://xbrl.efrag.org/e-esrs/esrs-set1-2023.html - 2870" xr:uid="{D230DB68-8FA8-443E-A311-1A7757DCA8B5}"/>
    <hyperlink ref="G55" r:id="rId131" location="2872" display="https://xbrl.efrag.org/e-esrs/esrs-set1-2023.html - 2872" xr:uid="{A73F8E9A-81FD-463C-ADE0-FE86EA3747C2}"/>
    <hyperlink ref="G56" r:id="rId132" location="2625" display="https://xbrl.efrag.org/e-esrs/esrs-set1-2023.html - 2625" xr:uid="{15CA53EF-C35B-4B79-BDB4-E3A8219E644C}"/>
    <hyperlink ref="G57" r:id="rId133" location="2926" display="https://xbrl.efrag.org/e-esrs/esrs-set1-2023.html - 2926" xr:uid="{FA7AFD1E-D5AA-4974-8822-10E071D6C490}"/>
    <hyperlink ref="G58" r:id="rId134" location="8239" display="https://xbrl.efrag.org/e-esrs/esrs-set1-2023.html - 8239" xr:uid="{C154B9BD-99A1-43AF-86C3-3D2A477F962E}"/>
    <hyperlink ref="G59" r:id="rId135" location="8241" display="https://xbrl.efrag.org/e-esrs/esrs-set1-2023.html - 8241" xr:uid="{ACF57B52-C491-466A-8E62-6D06B37162CF}"/>
    <hyperlink ref="G60" r:id="rId136" location="8243" display="https://xbrl.efrag.org/e-esrs/esrs-set1-2023.html - 8243" xr:uid="{73FB943D-32C6-4A81-BA89-AC6F45C29D84}"/>
    <hyperlink ref="G61" r:id="rId137" location="2641" display="https://xbrl.efrag.org/e-esrs/esrs-set1-2023.html - 2641" xr:uid="{54C29550-76B9-4195-A36E-D6BE89ADC221}"/>
    <hyperlink ref="G62" r:id="rId138" location="2953" display="https://xbrl.efrag.org/e-esrs/esrs-set1-2023.html - 2953" xr:uid="{82BF04A3-11D3-49DE-903F-E4D943C5C111}"/>
    <hyperlink ref="G63" location="mdr_no_a" display="mdr_no_a" xr:uid="{97E21DB9-A647-4FF2-854D-662114C23F76}"/>
    <hyperlink ref="G64" location="mdrt" display="mdrt" xr:uid="{168295B5-2229-46A9-A1E4-8C23F8FEF15F}"/>
    <hyperlink ref="G65" r:id="rId139" location="8155" display="https://xbrl.efrag.org/e-esrs/esrs-set1-2023.html - 8155" xr:uid="{063BA24B-6F15-44B3-AB73-5794B76730E5}"/>
    <hyperlink ref="G66" r:id="rId140" location="8157" display="https://xbrl.efrag.org/e-esrs/esrs-set1-2023.html - 8157" xr:uid="{7E770951-210E-465C-AB1E-BF693B6B2BEF}"/>
    <hyperlink ref="G67" r:id="rId141" location="8159" display="https://xbrl.efrag.org/e-esrs/esrs-set1-2023.html - 8159" xr:uid="{F742D354-1BB7-45BC-B6AA-1621090747AD}"/>
    <hyperlink ref="G68" r:id="rId142" location="8263" display="https://xbrl.efrag.org/e-esrs/esrs-set1-2023.html - 8263" xr:uid="{C4CF03BA-1FE5-48B4-BB7C-7B3F79CEEF4F}"/>
    <hyperlink ref="G69" r:id="rId143" location="8265" display="https://xbrl.efrag.org/e-esrs/esrs-set1-2023.html - 8265" xr:uid="{4D300EEB-5616-4509-81D5-1A5BE9E91445}"/>
    <hyperlink ref="G70" r:id="rId144" location="8267" display="https://xbrl.efrag.org/e-esrs/esrs-set1-2023.html - 8267" xr:uid="{B46ED58F-2E48-4175-8558-63143DFC0CE1}"/>
    <hyperlink ref="G71" location="mdr_no_t" display="mdr_no_t" xr:uid="{F48A1019-31D0-4656-A94F-C62A2DAFF63D}"/>
  </hyperlinks>
  <pageMargins left="0.23622047244094491" right="0.23622047244094491" top="0.74803149606299213" bottom="0.74803149606299213" header="0.31496062992125984" footer="0.31496062992125984"/>
  <pageSetup paperSize="8" scale="51" fitToHeight="0" orientation="landscape" r:id="rId145"/>
  <drawing r:id="rId14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theme="5" tint="0.59999389629810485"/>
    <pageSetUpPr fitToPage="1"/>
  </sheetPr>
  <dimension ref="B3:Q88"/>
  <sheetViews>
    <sheetView showGridLines="0" zoomScale="70" zoomScaleNormal="70" workbookViewId="0">
      <pane ySplit="7" topLeftCell="A21" activePane="bottomLeft" state="frozen"/>
      <selection pane="bottomLeft"/>
    </sheetView>
  </sheetViews>
  <sheetFormatPr defaultColWidth="8.7109375" defaultRowHeight="14.85" customHeight="1"/>
  <cols>
    <col min="1" max="1" width="8.7109375" style="259"/>
    <col min="2" max="2" width="19.85546875" style="259" bestFit="1" customWidth="1"/>
    <col min="3" max="3" width="10.28515625" style="259" customWidth="1"/>
    <col min="4" max="4" width="11.85546875" style="332" customWidth="1"/>
    <col min="5" max="5" width="15" style="332" customWidth="1"/>
    <col min="6" max="6" width="18.28515625" style="332" bestFit="1" customWidth="1"/>
    <col min="7" max="9" width="18.28515625" style="332" customWidth="1"/>
    <col min="10" max="13" width="18.28515625" style="332" hidden="1" customWidth="1"/>
    <col min="14" max="14" width="102.7109375" style="381" customWidth="1"/>
    <col min="15" max="15" width="16" style="259" customWidth="1"/>
    <col min="16" max="16" width="20" style="333" customWidth="1"/>
    <col min="17" max="17" width="17.42578125" style="335" customWidth="1"/>
    <col min="18" max="16384" width="8.7109375" style="259"/>
  </cols>
  <sheetData>
    <row r="3" spans="2:17" ht="30.6" customHeight="1">
      <c r="C3" s="108" t="s">
        <v>2990</v>
      </c>
    </row>
    <row r="4" spans="2:17" ht="14.85" customHeight="1">
      <c r="C4" s="551"/>
    </row>
    <row r="5" spans="2:17" ht="14.85" customHeight="1">
      <c r="C5" s="586" t="s">
        <v>2991</v>
      </c>
    </row>
    <row r="6" spans="2:17" ht="14.85" customHeight="1" thickBot="1"/>
    <row r="7" spans="2:17" s="339" customFormat="1" ht="101.45" customHeight="1" thickBot="1">
      <c r="B7" s="337" t="s">
        <v>210</v>
      </c>
      <c r="C7" s="166" t="s">
        <v>211</v>
      </c>
      <c r="D7" s="241" t="s">
        <v>212</v>
      </c>
      <c r="E7" s="170" t="s">
        <v>213</v>
      </c>
      <c r="F7" s="169" t="s">
        <v>214</v>
      </c>
      <c r="G7" s="705" t="s">
        <v>215</v>
      </c>
      <c r="H7" s="705" t="s">
        <v>216</v>
      </c>
      <c r="I7" s="705" t="s">
        <v>217</v>
      </c>
      <c r="J7" s="525" t="s">
        <v>677</v>
      </c>
      <c r="K7" s="525" t="s">
        <v>678</v>
      </c>
      <c r="L7" s="525" t="s">
        <v>679</v>
      </c>
      <c r="M7" s="525" t="s">
        <v>1312</v>
      </c>
      <c r="N7" s="513" t="s">
        <v>218</v>
      </c>
      <c r="O7" s="244" t="s">
        <v>219</v>
      </c>
      <c r="P7" s="338" t="s">
        <v>220</v>
      </c>
      <c r="Q7" s="173" t="s">
        <v>221</v>
      </c>
    </row>
    <row r="8" spans="2:17" ht="14.65" hidden="1" thickBot="1">
      <c r="B8" s="340" t="s">
        <v>2992</v>
      </c>
      <c r="C8" s="341" t="s">
        <v>2993</v>
      </c>
      <c r="D8" s="342" t="s">
        <v>2994</v>
      </c>
      <c r="E8" s="342">
        <v>10</v>
      </c>
      <c r="F8" s="343" t="s">
        <v>2995</v>
      </c>
      <c r="G8" s="649"/>
      <c r="H8" s="649"/>
      <c r="I8" s="649"/>
      <c r="J8" s="526">
        <f t="shared" ref="J8" si="0">IF(AND(G8="Y",I8="Metric"),1,0)</f>
        <v>0</v>
      </c>
      <c r="K8" s="526">
        <f t="shared" ref="K8" si="1">IF(AND(G8="Y",I8="Target"),1,0)</f>
        <v>0</v>
      </c>
      <c r="L8" s="526">
        <f t="shared" ref="L8" si="2">IF(AND(H8="Y",I8="Metric"),1,0)</f>
        <v>0</v>
      </c>
      <c r="M8" s="526">
        <f t="shared" ref="M8" si="3">IF(AND(H8="Y",I8="Target"),1,0)</f>
        <v>0</v>
      </c>
      <c r="N8" s="499" t="s">
        <v>2996</v>
      </c>
      <c r="O8" s="344" t="s">
        <v>226</v>
      </c>
      <c r="P8" s="345"/>
      <c r="Q8" s="344"/>
    </row>
    <row r="9" spans="2:17" ht="14.65" hidden="1" thickBot="1">
      <c r="B9" s="346" t="s">
        <v>2997</v>
      </c>
      <c r="C9" s="347" t="s">
        <v>2993</v>
      </c>
      <c r="D9" s="348" t="s">
        <v>2994</v>
      </c>
      <c r="E9" s="349" t="s">
        <v>253</v>
      </c>
      <c r="F9" s="348"/>
      <c r="G9" s="650"/>
      <c r="H9" s="650"/>
      <c r="I9" s="650"/>
      <c r="J9" s="526">
        <f t="shared" ref="J9:J72" si="4">IF(AND(G9="Y",I9="Metric"),1,0)</f>
        <v>0</v>
      </c>
      <c r="K9" s="526">
        <f t="shared" ref="K9:K72" si="5">IF(AND(G9="Y",I9="Target"),1,0)</f>
        <v>0</v>
      </c>
      <c r="L9" s="526">
        <f t="shared" ref="L9:L72" si="6">IF(AND(H9="Y",I9="Metric"),1,0)</f>
        <v>0</v>
      </c>
      <c r="M9" s="526">
        <f t="shared" ref="M9:M72" si="7">IF(AND(H9="Y",I9="Target"),1,0)</f>
        <v>0</v>
      </c>
      <c r="N9" s="109" t="s">
        <v>2998</v>
      </c>
      <c r="O9" s="350" t="s">
        <v>230</v>
      </c>
      <c r="P9" s="351"/>
      <c r="Q9" s="350"/>
    </row>
    <row r="10" spans="2:17" ht="14.65" hidden="1" thickBot="1">
      <c r="B10" s="346" t="s">
        <v>2999</v>
      </c>
      <c r="C10" s="347" t="s">
        <v>2993</v>
      </c>
      <c r="D10" s="348" t="s">
        <v>2994</v>
      </c>
      <c r="E10" s="348" t="s">
        <v>3000</v>
      </c>
      <c r="F10" s="348"/>
      <c r="G10" s="650"/>
      <c r="H10" s="650"/>
      <c r="I10" s="650"/>
      <c r="J10" s="526">
        <f t="shared" si="4"/>
        <v>0</v>
      </c>
      <c r="K10" s="526">
        <f t="shared" si="5"/>
        <v>0</v>
      </c>
      <c r="L10" s="526">
        <f t="shared" si="6"/>
        <v>0</v>
      </c>
      <c r="M10" s="526">
        <f t="shared" si="7"/>
        <v>0</v>
      </c>
      <c r="N10" s="112" t="s">
        <v>3001</v>
      </c>
      <c r="O10" s="350" t="s">
        <v>226</v>
      </c>
      <c r="P10" s="351"/>
      <c r="Q10" s="350"/>
    </row>
    <row r="11" spans="2:17" ht="14.65" hidden="1" thickBot="1">
      <c r="B11" s="346" t="s">
        <v>3002</v>
      </c>
      <c r="C11" s="347" t="s">
        <v>2993</v>
      </c>
      <c r="D11" s="348" t="s">
        <v>2994</v>
      </c>
      <c r="E11" s="348" t="s">
        <v>256</v>
      </c>
      <c r="F11" s="348"/>
      <c r="G11" s="650"/>
      <c r="H11" s="650"/>
      <c r="I11" s="650"/>
      <c r="J11" s="526">
        <f t="shared" si="4"/>
        <v>0</v>
      </c>
      <c r="K11" s="526">
        <f t="shared" si="5"/>
        <v>0</v>
      </c>
      <c r="L11" s="526">
        <f t="shared" si="6"/>
        <v>0</v>
      </c>
      <c r="M11" s="526">
        <f t="shared" si="7"/>
        <v>0</v>
      </c>
      <c r="N11" s="109" t="s">
        <v>3003</v>
      </c>
      <c r="O11" s="350" t="s">
        <v>226</v>
      </c>
      <c r="P11" s="351" t="s">
        <v>231</v>
      </c>
      <c r="Q11" s="350"/>
    </row>
    <row r="12" spans="2:17" ht="14.65" hidden="1" thickBot="1">
      <c r="B12" s="346" t="s">
        <v>3004</v>
      </c>
      <c r="C12" s="347" t="s">
        <v>2993</v>
      </c>
      <c r="D12" s="348" t="s">
        <v>2994</v>
      </c>
      <c r="E12" s="348" t="s">
        <v>259</v>
      </c>
      <c r="F12" s="348"/>
      <c r="G12" s="650"/>
      <c r="H12" s="650"/>
      <c r="I12" s="650"/>
      <c r="J12" s="526">
        <f t="shared" si="4"/>
        <v>0</v>
      </c>
      <c r="K12" s="526">
        <f t="shared" si="5"/>
        <v>0</v>
      </c>
      <c r="L12" s="526">
        <f t="shared" si="6"/>
        <v>0</v>
      </c>
      <c r="M12" s="526">
        <f t="shared" si="7"/>
        <v>0</v>
      </c>
      <c r="N12" s="109" t="s">
        <v>3005</v>
      </c>
      <c r="O12" s="350" t="s">
        <v>230</v>
      </c>
      <c r="P12" s="351" t="s">
        <v>231</v>
      </c>
      <c r="Q12" s="350"/>
    </row>
    <row r="13" spans="2:17" ht="14.65" hidden="1" thickBot="1">
      <c r="B13" s="346" t="s">
        <v>3006</v>
      </c>
      <c r="C13" s="347" t="s">
        <v>2993</v>
      </c>
      <c r="D13" s="348" t="s">
        <v>2994</v>
      </c>
      <c r="E13" s="348" t="s">
        <v>262</v>
      </c>
      <c r="F13" s="348"/>
      <c r="G13" s="650"/>
      <c r="H13" s="650"/>
      <c r="I13" s="650"/>
      <c r="J13" s="526">
        <f t="shared" si="4"/>
        <v>0</v>
      </c>
      <c r="K13" s="526">
        <f t="shared" si="5"/>
        <v>0</v>
      </c>
      <c r="L13" s="526">
        <f t="shared" si="6"/>
        <v>0</v>
      </c>
      <c r="M13" s="526">
        <f t="shared" si="7"/>
        <v>0</v>
      </c>
      <c r="N13" s="109" t="s">
        <v>3007</v>
      </c>
      <c r="O13" s="350" t="s">
        <v>230</v>
      </c>
      <c r="P13" s="351"/>
      <c r="Q13" s="350"/>
    </row>
    <row r="14" spans="2:17" ht="14.65" hidden="1" thickBot="1">
      <c r="B14" s="346" t="s">
        <v>3008</v>
      </c>
      <c r="C14" s="347" t="s">
        <v>2993</v>
      </c>
      <c r="D14" s="348" t="s">
        <v>2994</v>
      </c>
      <c r="E14" s="348">
        <v>11</v>
      </c>
      <c r="F14" s="352" t="s">
        <v>399</v>
      </c>
      <c r="G14" s="651"/>
      <c r="H14" s="651"/>
      <c r="I14" s="651"/>
      <c r="J14" s="526">
        <f t="shared" si="4"/>
        <v>0</v>
      </c>
      <c r="K14" s="526">
        <f t="shared" si="5"/>
        <v>0</v>
      </c>
      <c r="L14" s="526">
        <f t="shared" si="6"/>
        <v>0</v>
      </c>
      <c r="M14" s="526">
        <f t="shared" si="7"/>
        <v>0</v>
      </c>
      <c r="N14" s="109" t="s">
        <v>3009</v>
      </c>
      <c r="O14" s="350" t="s">
        <v>230</v>
      </c>
      <c r="P14" s="351"/>
      <c r="Q14" s="350"/>
    </row>
    <row r="15" spans="2:17" ht="14.65" hidden="1" thickBot="1">
      <c r="B15" s="353" t="s">
        <v>3010</v>
      </c>
      <c r="C15" s="354" t="s">
        <v>2993</v>
      </c>
      <c r="D15" s="355" t="s">
        <v>2994</v>
      </c>
      <c r="E15" s="355">
        <v>12</v>
      </c>
      <c r="F15" s="356" t="s">
        <v>1668</v>
      </c>
      <c r="G15" s="652"/>
      <c r="H15" s="652"/>
      <c r="I15" s="652"/>
      <c r="J15" s="526">
        <f t="shared" si="4"/>
        <v>0</v>
      </c>
      <c r="K15" s="526">
        <f t="shared" si="5"/>
        <v>0</v>
      </c>
      <c r="L15" s="526">
        <f t="shared" si="6"/>
        <v>0</v>
      </c>
      <c r="M15" s="526">
        <f t="shared" si="7"/>
        <v>0</v>
      </c>
      <c r="N15" s="503" t="s">
        <v>3011</v>
      </c>
      <c r="O15" s="357" t="s">
        <v>230</v>
      </c>
      <c r="P15" s="358"/>
      <c r="Q15" s="357"/>
    </row>
    <row r="16" spans="2:17" s="271" customFormat="1" ht="14.65" hidden="1" thickBot="1">
      <c r="B16" s="359" t="s">
        <v>3012</v>
      </c>
      <c r="C16" s="270" t="s">
        <v>2993</v>
      </c>
      <c r="D16" s="270" t="s">
        <v>3013</v>
      </c>
      <c r="E16" s="209">
        <v>15</v>
      </c>
      <c r="F16" s="209"/>
      <c r="G16" s="619"/>
      <c r="H16" s="619"/>
      <c r="I16" s="619"/>
      <c r="J16" s="526">
        <f t="shared" si="4"/>
        <v>0</v>
      </c>
      <c r="K16" s="526">
        <f t="shared" si="5"/>
        <v>0</v>
      </c>
      <c r="L16" s="526">
        <f t="shared" si="6"/>
        <v>0</v>
      </c>
      <c r="M16" s="526">
        <f t="shared" si="7"/>
        <v>0</v>
      </c>
      <c r="N16" s="514" t="s">
        <v>3014</v>
      </c>
      <c r="O16" s="153" t="s">
        <v>808</v>
      </c>
      <c r="P16" s="152"/>
      <c r="Q16" s="294"/>
    </row>
    <row r="17" spans="2:17" ht="14.65" hidden="1" thickBot="1">
      <c r="B17" s="346" t="s">
        <v>3015</v>
      </c>
      <c r="C17" s="360" t="s">
        <v>2993</v>
      </c>
      <c r="D17" s="361" t="s">
        <v>3013</v>
      </c>
      <c r="E17" s="361">
        <v>15</v>
      </c>
      <c r="F17" s="361"/>
      <c r="G17" s="653"/>
      <c r="H17" s="653"/>
      <c r="I17" s="653"/>
      <c r="J17" s="526">
        <f t="shared" si="4"/>
        <v>0</v>
      </c>
      <c r="K17" s="526">
        <f t="shared" si="5"/>
        <v>0</v>
      </c>
      <c r="L17" s="526">
        <f t="shared" si="6"/>
        <v>0</v>
      </c>
      <c r="M17" s="526">
        <f t="shared" si="7"/>
        <v>0</v>
      </c>
      <c r="N17" s="109" t="s">
        <v>3016</v>
      </c>
      <c r="O17" s="350" t="s">
        <v>230</v>
      </c>
      <c r="P17" s="362"/>
      <c r="Q17" s="363"/>
    </row>
    <row r="18" spans="2:17" ht="14.65" hidden="1" thickBot="1">
      <c r="B18" s="346" t="s">
        <v>3017</v>
      </c>
      <c r="C18" s="347" t="s">
        <v>2993</v>
      </c>
      <c r="D18" s="348" t="s">
        <v>3013</v>
      </c>
      <c r="E18" s="348">
        <v>16</v>
      </c>
      <c r="F18" s="348"/>
      <c r="G18" s="650"/>
      <c r="H18" s="650"/>
      <c r="I18" s="650"/>
      <c r="J18" s="526">
        <f t="shared" si="4"/>
        <v>0</v>
      </c>
      <c r="K18" s="526">
        <f t="shared" si="5"/>
        <v>0</v>
      </c>
      <c r="L18" s="526">
        <f t="shared" si="6"/>
        <v>0</v>
      </c>
      <c r="M18" s="526">
        <f t="shared" si="7"/>
        <v>0</v>
      </c>
      <c r="N18" s="502" t="s">
        <v>3018</v>
      </c>
      <c r="O18" s="350" t="s">
        <v>230</v>
      </c>
      <c r="P18" s="351"/>
      <c r="Q18" s="350"/>
    </row>
    <row r="19" spans="2:17" ht="14.65" hidden="1" thickBot="1">
      <c r="B19" s="346" t="s">
        <v>3019</v>
      </c>
      <c r="C19" s="347" t="s">
        <v>2993</v>
      </c>
      <c r="D19" s="348" t="s">
        <v>3013</v>
      </c>
      <c r="E19" s="348" t="s">
        <v>694</v>
      </c>
      <c r="F19" s="348"/>
      <c r="G19" s="650"/>
      <c r="H19" s="650"/>
      <c r="I19" s="650"/>
      <c r="J19" s="526">
        <f t="shared" si="4"/>
        <v>0</v>
      </c>
      <c r="K19" s="526">
        <f t="shared" si="5"/>
        <v>0</v>
      </c>
      <c r="L19" s="526">
        <f t="shared" si="6"/>
        <v>0</v>
      </c>
      <c r="M19" s="526">
        <f t="shared" si="7"/>
        <v>0</v>
      </c>
      <c r="N19" s="109" t="s">
        <v>3020</v>
      </c>
      <c r="O19" s="350" t="s">
        <v>230</v>
      </c>
      <c r="P19" s="351"/>
      <c r="Q19" s="350"/>
    </row>
    <row r="20" spans="2:17" ht="14.65" hidden="1" thickBot="1">
      <c r="B20" s="346" t="s">
        <v>3021</v>
      </c>
      <c r="C20" s="347" t="s">
        <v>2993</v>
      </c>
      <c r="D20" s="348" t="s">
        <v>3013</v>
      </c>
      <c r="E20" s="348" t="s">
        <v>697</v>
      </c>
      <c r="F20" s="364"/>
      <c r="G20" s="654"/>
      <c r="H20" s="654"/>
      <c r="I20" s="654"/>
      <c r="J20" s="526">
        <f t="shared" si="4"/>
        <v>0</v>
      </c>
      <c r="K20" s="526">
        <f t="shared" si="5"/>
        <v>0</v>
      </c>
      <c r="L20" s="526">
        <f t="shared" si="6"/>
        <v>0</v>
      </c>
      <c r="M20" s="526">
        <f t="shared" si="7"/>
        <v>0</v>
      </c>
      <c r="N20" s="109" t="s">
        <v>3022</v>
      </c>
      <c r="O20" s="350" t="s">
        <v>230</v>
      </c>
      <c r="P20" s="351"/>
      <c r="Q20" s="350"/>
    </row>
    <row r="21" spans="2:17" ht="14.65" hidden="1" thickBot="1">
      <c r="B21" s="346" t="s">
        <v>3023</v>
      </c>
      <c r="C21" s="347" t="s">
        <v>2993</v>
      </c>
      <c r="D21" s="348" t="s">
        <v>3013</v>
      </c>
      <c r="E21" s="348" t="s">
        <v>700</v>
      </c>
      <c r="F21" s="364"/>
      <c r="G21" s="654"/>
      <c r="H21" s="654"/>
      <c r="I21" s="654"/>
      <c r="J21" s="526">
        <f t="shared" si="4"/>
        <v>0</v>
      </c>
      <c r="K21" s="526">
        <f t="shared" si="5"/>
        <v>0</v>
      </c>
      <c r="L21" s="526">
        <f t="shared" si="6"/>
        <v>0</v>
      </c>
      <c r="M21" s="526">
        <f t="shared" si="7"/>
        <v>0</v>
      </c>
      <c r="N21" s="109" t="s">
        <v>2201</v>
      </c>
      <c r="O21" s="350" t="s">
        <v>230</v>
      </c>
      <c r="P21" s="351"/>
      <c r="Q21" s="350"/>
    </row>
    <row r="22" spans="2:17" ht="14.65" hidden="1" thickBot="1">
      <c r="B22" s="346" t="s">
        <v>3024</v>
      </c>
      <c r="C22" s="347" t="s">
        <v>2993</v>
      </c>
      <c r="D22" s="348" t="s">
        <v>3013</v>
      </c>
      <c r="E22" s="348">
        <v>17</v>
      </c>
      <c r="F22" s="352" t="s">
        <v>424</v>
      </c>
      <c r="G22" s="651"/>
      <c r="H22" s="651"/>
      <c r="I22" s="651"/>
      <c r="J22" s="526">
        <f t="shared" si="4"/>
        <v>0</v>
      </c>
      <c r="K22" s="526">
        <f t="shared" si="5"/>
        <v>0</v>
      </c>
      <c r="L22" s="526">
        <f t="shared" si="6"/>
        <v>0</v>
      </c>
      <c r="M22" s="526">
        <f t="shared" si="7"/>
        <v>0</v>
      </c>
      <c r="N22" s="109" t="s">
        <v>3025</v>
      </c>
      <c r="O22" s="350" t="s">
        <v>230</v>
      </c>
      <c r="P22" s="351"/>
      <c r="Q22" s="350"/>
    </row>
    <row r="23" spans="2:17" ht="14.65" hidden="1" thickBot="1">
      <c r="B23" s="346" t="s">
        <v>3026</v>
      </c>
      <c r="C23" s="347" t="s">
        <v>2993</v>
      </c>
      <c r="D23" s="348" t="s">
        <v>3013</v>
      </c>
      <c r="E23" s="348">
        <v>17</v>
      </c>
      <c r="F23" s="365"/>
      <c r="G23" s="655"/>
      <c r="H23" s="655"/>
      <c r="I23" s="655"/>
      <c r="J23" s="526">
        <f t="shared" si="4"/>
        <v>0</v>
      </c>
      <c r="K23" s="526">
        <f t="shared" si="5"/>
        <v>0</v>
      </c>
      <c r="L23" s="526">
        <f t="shared" si="6"/>
        <v>0</v>
      </c>
      <c r="M23" s="526">
        <f t="shared" si="7"/>
        <v>0</v>
      </c>
      <c r="N23" s="503" t="s">
        <v>3027</v>
      </c>
      <c r="O23" s="366" t="s">
        <v>230</v>
      </c>
      <c r="P23" s="367"/>
      <c r="Q23" s="366"/>
    </row>
    <row r="24" spans="2:17" ht="14.65" hidden="1" thickBot="1">
      <c r="B24" s="368" t="s">
        <v>3028</v>
      </c>
      <c r="C24" s="369" t="s">
        <v>2993</v>
      </c>
      <c r="D24" s="370" t="s">
        <v>3013</v>
      </c>
      <c r="E24" s="370" t="s">
        <v>1322</v>
      </c>
      <c r="F24" s="365"/>
      <c r="G24" s="655"/>
      <c r="H24" s="655"/>
      <c r="I24" s="655"/>
      <c r="J24" s="526">
        <f t="shared" si="4"/>
        <v>0</v>
      </c>
      <c r="K24" s="526">
        <f t="shared" si="5"/>
        <v>0</v>
      </c>
      <c r="L24" s="526">
        <f t="shared" si="6"/>
        <v>0</v>
      </c>
      <c r="M24" s="526">
        <f t="shared" si="7"/>
        <v>0</v>
      </c>
      <c r="N24" s="503" t="s">
        <v>2192</v>
      </c>
      <c r="O24" s="366" t="s">
        <v>230</v>
      </c>
      <c r="P24" s="367"/>
      <c r="Q24" s="293" t="s">
        <v>301</v>
      </c>
    </row>
    <row r="25" spans="2:17" ht="14.65" hidden="1" thickBot="1">
      <c r="B25" s="368" t="s">
        <v>3029</v>
      </c>
      <c r="C25" s="371" t="s">
        <v>2993</v>
      </c>
      <c r="D25" s="348" t="s">
        <v>3013</v>
      </c>
      <c r="E25" s="348" t="s">
        <v>1346</v>
      </c>
      <c r="F25" s="348"/>
      <c r="G25" s="650"/>
      <c r="H25" s="650"/>
      <c r="I25" s="650"/>
      <c r="J25" s="526">
        <f t="shared" si="4"/>
        <v>0</v>
      </c>
      <c r="K25" s="526">
        <f t="shared" si="5"/>
        <v>0</v>
      </c>
      <c r="L25" s="526">
        <f t="shared" si="6"/>
        <v>0</v>
      </c>
      <c r="M25" s="526">
        <f t="shared" si="7"/>
        <v>0</v>
      </c>
      <c r="N25" s="109" t="s">
        <v>2222</v>
      </c>
      <c r="O25" s="350" t="s">
        <v>230</v>
      </c>
      <c r="P25" s="351"/>
      <c r="Q25" s="277" t="s">
        <v>301</v>
      </c>
    </row>
    <row r="26" spans="2:17" ht="14.65" hidden="1" thickBot="1">
      <c r="B26" s="372" t="s">
        <v>3030</v>
      </c>
      <c r="C26" s="373" t="s">
        <v>47</v>
      </c>
      <c r="D26" s="213"/>
      <c r="E26" s="214">
        <v>62</v>
      </c>
      <c r="F26" s="215"/>
      <c r="G26" s="611"/>
      <c r="H26" s="611"/>
      <c r="I26" s="611"/>
      <c r="J26" s="526">
        <f t="shared" si="4"/>
        <v>0</v>
      </c>
      <c r="K26" s="526">
        <f t="shared" si="5"/>
        <v>0</v>
      </c>
      <c r="L26" s="526">
        <f t="shared" si="6"/>
        <v>0</v>
      </c>
      <c r="M26" s="526">
        <f t="shared" si="7"/>
        <v>0</v>
      </c>
      <c r="N26" s="111" t="s">
        <v>814</v>
      </c>
      <c r="O26" s="374"/>
      <c r="P26" s="375"/>
      <c r="Q26" s="300"/>
    </row>
    <row r="27" spans="2:17" ht="14.65" hidden="1" thickBot="1">
      <c r="B27" s="340" t="s">
        <v>3031</v>
      </c>
      <c r="C27" s="341" t="s">
        <v>2993</v>
      </c>
      <c r="D27" s="342" t="s">
        <v>3032</v>
      </c>
      <c r="E27" s="342">
        <v>20</v>
      </c>
      <c r="F27" s="343" t="s">
        <v>1380</v>
      </c>
      <c r="G27" s="649"/>
      <c r="H27" s="649"/>
      <c r="I27" s="649"/>
      <c r="J27" s="526">
        <f t="shared" si="4"/>
        <v>0</v>
      </c>
      <c r="K27" s="526">
        <f t="shared" si="5"/>
        <v>0</v>
      </c>
      <c r="L27" s="526">
        <f t="shared" si="6"/>
        <v>0</v>
      </c>
      <c r="M27" s="526">
        <f t="shared" si="7"/>
        <v>0</v>
      </c>
      <c r="N27" s="499" t="s">
        <v>3033</v>
      </c>
      <c r="O27" s="344" t="s">
        <v>230</v>
      </c>
      <c r="P27" s="345"/>
      <c r="Q27" s="344"/>
    </row>
    <row r="28" spans="2:17" ht="14.65" hidden="1" thickBot="1">
      <c r="B28" s="346" t="s">
        <v>3034</v>
      </c>
      <c r="C28" s="347" t="s">
        <v>2993</v>
      </c>
      <c r="D28" s="348" t="s">
        <v>3032</v>
      </c>
      <c r="E28" s="348" t="s">
        <v>2011</v>
      </c>
      <c r="F28" s="352" t="s">
        <v>508</v>
      </c>
      <c r="G28" s="651"/>
      <c r="H28" s="651"/>
      <c r="I28" s="651"/>
      <c r="J28" s="526">
        <f t="shared" si="4"/>
        <v>0</v>
      </c>
      <c r="K28" s="526">
        <f t="shared" si="5"/>
        <v>0</v>
      </c>
      <c r="L28" s="526">
        <f t="shared" si="6"/>
        <v>0</v>
      </c>
      <c r="M28" s="526">
        <f t="shared" si="7"/>
        <v>0</v>
      </c>
      <c r="N28" s="502" t="s">
        <v>3035</v>
      </c>
      <c r="O28" s="350" t="s">
        <v>226</v>
      </c>
      <c r="P28" s="351" t="s">
        <v>231</v>
      </c>
      <c r="Q28" s="350"/>
    </row>
    <row r="29" spans="2:17" ht="14.65" hidden="1" thickBot="1">
      <c r="B29" s="346" t="s">
        <v>3036</v>
      </c>
      <c r="C29" s="347" t="s">
        <v>2993</v>
      </c>
      <c r="D29" s="348" t="s">
        <v>3032</v>
      </c>
      <c r="E29" s="348" t="s">
        <v>765</v>
      </c>
      <c r="F29" s="295" t="s">
        <v>523</v>
      </c>
      <c r="G29" s="634"/>
      <c r="H29" s="634"/>
      <c r="I29" s="634"/>
      <c r="J29" s="526">
        <f t="shared" si="4"/>
        <v>0</v>
      </c>
      <c r="K29" s="526">
        <f t="shared" si="5"/>
        <v>0</v>
      </c>
      <c r="L29" s="526">
        <f t="shared" si="6"/>
        <v>0</v>
      </c>
      <c r="M29" s="526">
        <f t="shared" si="7"/>
        <v>0</v>
      </c>
      <c r="N29" s="109" t="s">
        <v>2252</v>
      </c>
      <c r="O29" s="350" t="s">
        <v>230</v>
      </c>
      <c r="P29" s="351" t="s">
        <v>231</v>
      </c>
      <c r="Q29" s="350"/>
    </row>
    <row r="30" spans="2:17" ht="14.65" hidden="1" thickBot="1">
      <c r="B30" s="346" t="s">
        <v>3037</v>
      </c>
      <c r="C30" s="347" t="s">
        <v>2993</v>
      </c>
      <c r="D30" s="348" t="s">
        <v>3032</v>
      </c>
      <c r="E30" s="348" t="s">
        <v>785</v>
      </c>
      <c r="F30" s="295" t="s">
        <v>3038</v>
      </c>
      <c r="G30" s="634"/>
      <c r="H30" s="634"/>
      <c r="I30" s="634"/>
      <c r="J30" s="526">
        <f t="shared" si="4"/>
        <v>0</v>
      </c>
      <c r="K30" s="526">
        <f t="shared" si="5"/>
        <v>0</v>
      </c>
      <c r="L30" s="526">
        <f t="shared" si="6"/>
        <v>0</v>
      </c>
      <c r="M30" s="526">
        <f t="shared" si="7"/>
        <v>0</v>
      </c>
      <c r="N30" s="109" t="s">
        <v>2750</v>
      </c>
      <c r="O30" s="350" t="s">
        <v>230</v>
      </c>
      <c r="P30" s="351" t="s">
        <v>231</v>
      </c>
      <c r="Q30" s="350"/>
    </row>
    <row r="31" spans="2:17" ht="14.65" hidden="1" thickBot="1">
      <c r="B31" s="346" t="s">
        <v>3039</v>
      </c>
      <c r="C31" s="347" t="s">
        <v>2993</v>
      </c>
      <c r="D31" s="348" t="s">
        <v>3032</v>
      </c>
      <c r="E31" s="348" t="s">
        <v>3040</v>
      </c>
      <c r="F31" s="364"/>
      <c r="G31" s="654"/>
      <c r="H31" s="654"/>
      <c r="I31" s="654"/>
      <c r="J31" s="526">
        <f t="shared" si="4"/>
        <v>0</v>
      </c>
      <c r="K31" s="526">
        <f t="shared" si="5"/>
        <v>0</v>
      </c>
      <c r="L31" s="526">
        <f t="shared" si="6"/>
        <v>0</v>
      </c>
      <c r="M31" s="526">
        <f t="shared" si="7"/>
        <v>0</v>
      </c>
      <c r="N31" s="109" t="s">
        <v>3041</v>
      </c>
      <c r="O31" s="350" t="s">
        <v>230</v>
      </c>
      <c r="P31" s="351" t="s">
        <v>231</v>
      </c>
      <c r="Q31" s="350"/>
    </row>
    <row r="32" spans="2:17" ht="14.65" hidden="1" thickBot="1">
      <c r="B32" s="346" t="s">
        <v>3042</v>
      </c>
      <c r="C32" s="347" t="s">
        <v>2993</v>
      </c>
      <c r="D32" s="348" t="s">
        <v>3032</v>
      </c>
      <c r="E32" s="348">
        <v>21</v>
      </c>
      <c r="F32" s="364"/>
      <c r="G32" s="654"/>
      <c r="H32" s="654"/>
      <c r="I32" s="654"/>
      <c r="J32" s="526">
        <f t="shared" si="4"/>
        <v>0</v>
      </c>
      <c r="K32" s="526">
        <f t="shared" si="5"/>
        <v>0</v>
      </c>
      <c r="L32" s="526">
        <f t="shared" si="6"/>
        <v>0</v>
      </c>
      <c r="M32" s="526">
        <f t="shared" si="7"/>
        <v>0</v>
      </c>
      <c r="N32" s="109" t="s">
        <v>3043</v>
      </c>
      <c r="O32" s="350" t="s">
        <v>230</v>
      </c>
      <c r="P32" s="351" t="s">
        <v>231</v>
      </c>
      <c r="Q32" s="350"/>
    </row>
    <row r="33" spans="2:17" ht="14.65" hidden="1" thickBot="1">
      <c r="B33" s="346" t="s">
        <v>3044</v>
      </c>
      <c r="C33" s="347" t="s">
        <v>2993</v>
      </c>
      <c r="D33" s="348" t="s">
        <v>3032</v>
      </c>
      <c r="E33" s="348">
        <v>22</v>
      </c>
      <c r="F33" s="364"/>
      <c r="G33" s="654"/>
      <c r="H33" s="654"/>
      <c r="I33" s="654"/>
      <c r="J33" s="526">
        <f t="shared" si="4"/>
        <v>0</v>
      </c>
      <c r="K33" s="526">
        <f t="shared" si="5"/>
        <v>0</v>
      </c>
      <c r="L33" s="526">
        <f t="shared" si="6"/>
        <v>0</v>
      </c>
      <c r="M33" s="526">
        <f t="shared" si="7"/>
        <v>0</v>
      </c>
      <c r="N33" s="109" t="s">
        <v>3045</v>
      </c>
      <c r="O33" s="350" t="s">
        <v>230</v>
      </c>
      <c r="P33" s="351" t="s">
        <v>231</v>
      </c>
      <c r="Q33" s="350"/>
    </row>
    <row r="34" spans="2:17" ht="14.65" hidden="1" thickBot="1">
      <c r="B34" s="346" t="s">
        <v>3046</v>
      </c>
      <c r="C34" s="347" t="s">
        <v>2993</v>
      </c>
      <c r="D34" s="348" t="s">
        <v>3032</v>
      </c>
      <c r="E34" s="348">
        <v>22</v>
      </c>
      <c r="F34" s="348"/>
      <c r="G34" s="650"/>
      <c r="H34" s="650"/>
      <c r="I34" s="650"/>
      <c r="J34" s="526">
        <f t="shared" si="4"/>
        <v>0</v>
      </c>
      <c r="K34" s="526">
        <f t="shared" si="5"/>
        <v>0</v>
      </c>
      <c r="L34" s="526">
        <f t="shared" si="6"/>
        <v>0</v>
      </c>
      <c r="M34" s="526">
        <f t="shared" si="7"/>
        <v>0</v>
      </c>
      <c r="N34" s="109" t="s">
        <v>3047</v>
      </c>
      <c r="O34" s="350" t="s">
        <v>230</v>
      </c>
      <c r="P34" s="351" t="s">
        <v>231</v>
      </c>
      <c r="Q34" s="277" t="s">
        <v>301</v>
      </c>
    </row>
    <row r="35" spans="2:17" ht="14.65" hidden="1" thickBot="1">
      <c r="B35" s="353" t="s">
        <v>3048</v>
      </c>
      <c r="C35" s="354" t="s">
        <v>2993</v>
      </c>
      <c r="D35" s="355" t="s">
        <v>3032</v>
      </c>
      <c r="E35" s="355" t="s">
        <v>518</v>
      </c>
      <c r="F35" s="355"/>
      <c r="G35" s="656"/>
      <c r="H35" s="656"/>
      <c r="I35" s="656"/>
      <c r="J35" s="526">
        <f t="shared" si="4"/>
        <v>0</v>
      </c>
      <c r="K35" s="526">
        <f t="shared" si="5"/>
        <v>0</v>
      </c>
      <c r="L35" s="526">
        <f t="shared" si="6"/>
        <v>0</v>
      </c>
      <c r="M35" s="526">
        <f t="shared" si="7"/>
        <v>0</v>
      </c>
      <c r="N35" s="503" t="s">
        <v>3049</v>
      </c>
      <c r="O35" s="357" t="s">
        <v>226</v>
      </c>
      <c r="P35" s="358"/>
      <c r="Q35" s="286" t="s">
        <v>301</v>
      </c>
    </row>
    <row r="36" spans="2:17" ht="14.65" hidden="1" thickBot="1">
      <c r="B36" s="340" t="s">
        <v>3050</v>
      </c>
      <c r="C36" s="341" t="s">
        <v>2993</v>
      </c>
      <c r="D36" s="342" t="s">
        <v>3051</v>
      </c>
      <c r="E36" s="342" t="s">
        <v>3052</v>
      </c>
      <c r="F36" s="269" t="s">
        <v>567</v>
      </c>
      <c r="G36" s="640"/>
      <c r="H36" s="640"/>
      <c r="I36" s="640"/>
      <c r="J36" s="526">
        <f t="shared" si="4"/>
        <v>0</v>
      </c>
      <c r="K36" s="526">
        <f t="shared" si="5"/>
        <v>0</v>
      </c>
      <c r="L36" s="526">
        <f t="shared" si="6"/>
        <v>0</v>
      </c>
      <c r="M36" s="526">
        <f t="shared" si="7"/>
        <v>0</v>
      </c>
      <c r="N36" s="499" t="s">
        <v>3053</v>
      </c>
      <c r="O36" s="344" t="s">
        <v>230</v>
      </c>
      <c r="P36" s="345"/>
      <c r="Q36" s="344"/>
    </row>
    <row r="37" spans="2:17" ht="14.65" hidden="1" thickBot="1">
      <c r="B37" s="346" t="s">
        <v>3054</v>
      </c>
      <c r="C37" s="347" t="s">
        <v>2993</v>
      </c>
      <c r="D37" s="348" t="s">
        <v>3051</v>
      </c>
      <c r="E37" s="348" t="s">
        <v>3055</v>
      </c>
      <c r="F37" s="352" t="s">
        <v>648</v>
      </c>
      <c r="G37" s="651"/>
      <c r="H37" s="651"/>
      <c r="I37" s="651"/>
      <c r="J37" s="526">
        <f t="shared" si="4"/>
        <v>0</v>
      </c>
      <c r="K37" s="526">
        <f t="shared" si="5"/>
        <v>0</v>
      </c>
      <c r="L37" s="526">
        <f t="shared" si="6"/>
        <v>0</v>
      </c>
      <c r="M37" s="526">
        <f t="shared" si="7"/>
        <v>0</v>
      </c>
      <c r="N37" s="109" t="s">
        <v>3056</v>
      </c>
      <c r="O37" s="350" t="s">
        <v>230</v>
      </c>
      <c r="P37" s="351"/>
      <c r="Q37" s="350"/>
    </row>
    <row r="38" spans="2:17" ht="14.65" hidden="1" thickBot="1">
      <c r="B38" s="346" t="s">
        <v>3057</v>
      </c>
      <c r="C38" s="347" t="s">
        <v>2993</v>
      </c>
      <c r="D38" s="348" t="s">
        <v>3051</v>
      </c>
      <c r="E38" s="348" t="s">
        <v>3058</v>
      </c>
      <c r="F38" s="348"/>
      <c r="G38" s="650"/>
      <c r="H38" s="650"/>
      <c r="I38" s="650"/>
      <c r="J38" s="526">
        <f t="shared" si="4"/>
        <v>0</v>
      </c>
      <c r="K38" s="526">
        <f t="shared" si="5"/>
        <v>0</v>
      </c>
      <c r="L38" s="526">
        <f t="shared" si="6"/>
        <v>0</v>
      </c>
      <c r="M38" s="526">
        <f t="shared" si="7"/>
        <v>0</v>
      </c>
      <c r="N38" s="109" t="s">
        <v>2297</v>
      </c>
      <c r="O38" s="350" t="s">
        <v>230</v>
      </c>
      <c r="P38" s="351"/>
      <c r="Q38" s="350"/>
    </row>
    <row r="39" spans="2:17" ht="14.65" hidden="1" thickBot="1">
      <c r="B39" s="346" t="s">
        <v>3059</v>
      </c>
      <c r="C39" s="347" t="s">
        <v>2993</v>
      </c>
      <c r="D39" s="348" t="s">
        <v>3051</v>
      </c>
      <c r="E39" s="348" t="s">
        <v>3060</v>
      </c>
      <c r="F39" s="352" t="s">
        <v>3061</v>
      </c>
      <c r="G39" s="651"/>
      <c r="H39" s="651"/>
      <c r="I39" s="651"/>
      <c r="J39" s="526">
        <f t="shared" si="4"/>
        <v>0</v>
      </c>
      <c r="K39" s="526">
        <f t="shared" si="5"/>
        <v>0</v>
      </c>
      <c r="L39" s="526">
        <f t="shared" si="6"/>
        <v>0</v>
      </c>
      <c r="M39" s="526">
        <f t="shared" si="7"/>
        <v>0</v>
      </c>
      <c r="N39" s="109" t="s">
        <v>2299</v>
      </c>
      <c r="O39" s="350" t="s">
        <v>230</v>
      </c>
      <c r="P39" s="351"/>
      <c r="Q39" s="350"/>
    </row>
    <row r="40" spans="2:17" ht="14.65" hidden="1" thickBot="1">
      <c r="B40" s="346" t="s">
        <v>3062</v>
      </c>
      <c r="C40" s="347" t="s">
        <v>2993</v>
      </c>
      <c r="D40" s="348" t="s">
        <v>3051</v>
      </c>
      <c r="E40" s="348">
        <v>26</v>
      </c>
      <c r="F40" s="352" t="s">
        <v>2077</v>
      </c>
      <c r="G40" s="651"/>
      <c r="H40" s="651"/>
      <c r="I40" s="651"/>
      <c r="J40" s="526">
        <f t="shared" si="4"/>
        <v>0</v>
      </c>
      <c r="K40" s="526">
        <f t="shared" si="5"/>
        <v>0</v>
      </c>
      <c r="L40" s="526">
        <f t="shared" si="6"/>
        <v>0</v>
      </c>
      <c r="M40" s="526">
        <f t="shared" si="7"/>
        <v>0</v>
      </c>
      <c r="N40" s="109" t="s">
        <v>3063</v>
      </c>
      <c r="O40" s="350" t="s">
        <v>230</v>
      </c>
      <c r="P40" s="351"/>
      <c r="Q40" s="350"/>
    </row>
    <row r="41" spans="2:17" ht="14.65" hidden="1" thickBot="1">
      <c r="B41" s="346" t="s">
        <v>3064</v>
      </c>
      <c r="C41" s="347" t="s">
        <v>2993</v>
      </c>
      <c r="D41" s="348" t="s">
        <v>3051</v>
      </c>
      <c r="E41" s="348">
        <v>26</v>
      </c>
      <c r="F41" s="364"/>
      <c r="G41" s="655"/>
      <c r="H41" s="655"/>
      <c r="I41" s="655"/>
      <c r="J41" s="526">
        <f t="shared" si="4"/>
        <v>0</v>
      </c>
      <c r="K41" s="526">
        <f t="shared" si="5"/>
        <v>0</v>
      </c>
      <c r="L41" s="526">
        <f t="shared" si="6"/>
        <v>0</v>
      </c>
      <c r="M41" s="526">
        <f t="shared" si="7"/>
        <v>0</v>
      </c>
      <c r="N41" s="503" t="s">
        <v>2303</v>
      </c>
      <c r="O41" s="350" t="s">
        <v>226</v>
      </c>
      <c r="P41" s="351"/>
      <c r="Q41" s="350"/>
    </row>
    <row r="42" spans="2:17" ht="14.65" hidden="1" thickBot="1">
      <c r="B42" s="346" t="s">
        <v>3065</v>
      </c>
      <c r="C42" s="347" t="s">
        <v>2993</v>
      </c>
      <c r="D42" s="348" t="s">
        <v>3051</v>
      </c>
      <c r="E42" s="348">
        <v>27</v>
      </c>
      <c r="F42" s="348"/>
      <c r="G42" s="650"/>
      <c r="H42" s="650"/>
      <c r="I42" s="650"/>
      <c r="J42" s="526">
        <f t="shared" si="4"/>
        <v>0</v>
      </c>
      <c r="K42" s="526">
        <f t="shared" si="5"/>
        <v>0</v>
      </c>
      <c r="L42" s="526">
        <f t="shared" si="6"/>
        <v>0</v>
      </c>
      <c r="M42" s="526">
        <f t="shared" si="7"/>
        <v>0</v>
      </c>
      <c r="N42" s="109" t="s">
        <v>3045</v>
      </c>
      <c r="O42" s="350" t="s">
        <v>230</v>
      </c>
      <c r="P42" s="351"/>
      <c r="Q42" s="351"/>
    </row>
    <row r="43" spans="2:17" ht="14.65" hidden="1" thickBot="1">
      <c r="B43" s="346" t="s">
        <v>3066</v>
      </c>
      <c r="C43" s="347" t="s">
        <v>2993</v>
      </c>
      <c r="D43" s="348" t="s">
        <v>3051</v>
      </c>
      <c r="E43" s="348">
        <v>27</v>
      </c>
      <c r="F43" s="348"/>
      <c r="G43" s="650"/>
      <c r="H43" s="650"/>
      <c r="I43" s="650"/>
      <c r="J43" s="526">
        <f t="shared" si="4"/>
        <v>0</v>
      </c>
      <c r="K43" s="526">
        <f t="shared" si="5"/>
        <v>0</v>
      </c>
      <c r="L43" s="526">
        <f t="shared" si="6"/>
        <v>0</v>
      </c>
      <c r="M43" s="526">
        <f t="shared" si="7"/>
        <v>0</v>
      </c>
      <c r="N43" s="109" t="s">
        <v>2922</v>
      </c>
      <c r="O43" s="350" t="s">
        <v>230</v>
      </c>
      <c r="P43" s="351" t="s">
        <v>231</v>
      </c>
      <c r="Q43" s="277" t="s">
        <v>301</v>
      </c>
    </row>
    <row r="44" spans="2:17" ht="14.65" hidden="1" thickBot="1">
      <c r="B44" s="346" t="s">
        <v>3067</v>
      </c>
      <c r="C44" s="347" t="s">
        <v>2993</v>
      </c>
      <c r="D44" s="348" t="s">
        <v>3051</v>
      </c>
      <c r="E44" s="348" t="s">
        <v>835</v>
      </c>
      <c r="F44" s="348"/>
      <c r="G44" s="650"/>
      <c r="H44" s="650"/>
      <c r="I44" s="650"/>
      <c r="J44" s="526">
        <f t="shared" si="4"/>
        <v>0</v>
      </c>
      <c r="K44" s="526">
        <f t="shared" si="5"/>
        <v>0</v>
      </c>
      <c r="L44" s="526">
        <f t="shared" si="6"/>
        <v>0</v>
      </c>
      <c r="M44" s="526">
        <f t="shared" si="7"/>
        <v>0</v>
      </c>
      <c r="N44" s="109" t="s">
        <v>3068</v>
      </c>
      <c r="O44" s="350" t="s">
        <v>230</v>
      </c>
      <c r="P44" s="351"/>
      <c r="Q44" s="277" t="s">
        <v>301</v>
      </c>
    </row>
    <row r="45" spans="2:17" ht="14.65" hidden="1" thickBot="1">
      <c r="B45" s="346" t="s">
        <v>3069</v>
      </c>
      <c r="C45" s="347" t="s">
        <v>2993</v>
      </c>
      <c r="D45" s="348" t="s">
        <v>3051</v>
      </c>
      <c r="E45" s="348" t="s">
        <v>1844</v>
      </c>
      <c r="F45" s="348"/>
      <c r="G45" s="650"/>
      <c r="H45" s="650"/>
      <c r="I45" s="650"/>
      <c r="J45" s="526">
        <f t="shared" si="4"/>
        <v>0</v>
      </c>
      <c r="K45" s="526">
        <f t="shared" si="5"/>
        <v>0</v>
      </c>
      <c r="L45" s="526">
        <f t="shared" si="6"/>
        <v>0</v>
      </c>
      <c r="M45" s="526">
        <f t="shared" si="7"/>
        <v>0</v>
      </c>
      <c r="N45" s="109" t="s">
        <v>3070</v>
      </c>
      <c r="O45" s="350" t="s">
        <v>230</v>
      </c>
      <c r="P45" s="351"/>
      <c r="Q45" s="277" t="s">
        <v>301</v>
      </c>
    </row>
    <row r="46" spans="2:17" ht="14.65" hidden="1" thickBot="1">
      <c r="B46" s="346" t="s">
        <v>3071</v>
      </c>
      <c r="C46" s="347" t="s">
        <v>2993</v>
      </c>
      <c r="D46" s="348" t="s">
        <v>3051</v>
      </c>
      <c r="E46" s="348" t="s">
        <v>839</v>
      </c>
      <c r="F46" s="348"/>
      <c r="G46" s="650"/>
      <c r="H46" s="650"/>
      <c r="I46" s="650"/>
      <c r="J46" s="526">
        <f t="shared" si="4"/>
        <v>0</v>
      </c>
      <c r="K46" s="526">
        <f t="shared" si="5"/>
        <v>0</v>
      </c>
      <c r="L46" s="526">
        <f t="shared" si="6"/>
        <v>0</v>
      </c>
      <c r="M46" s="526">
        <f t="shared" si="7"/>
        <v>0</v>
      </c>
      <c r="N46" s="112" t="s">
        <v>2782</v>
      </c>
      <c r="O46" s="350" t="s">
        <v>226</v>
      </c>
      <c r="P46" s="351"/>
      <c r="Q46" s="277" t="s">
        <v>301</v>
      </c>
    </row>
    <row r="47" spans="2:17" ht="14.65" hidden="1" thickBot="1">
      <c r="B47" s="346" t="s">
        <v>3072</v>
      </c>
      <c r="C47" s="369" t="s">
        <v>2993</v>
      </c>
      <c r="D47" s="370" t="s">
        <v>3051</v>
      </c>
      <c r="E47" s="370" t="s">
        <v>839</v>
      </c>
      <c r="F47" s="370"/>
      <c r="G47" s="657"/>
      <c r="H47" s="657"/>
      <c r="I47" s="657"/>
      <c r="J47" s="526">
        <f t="shared" si="4"/>
        <v>0</v>
      </c>
      <c r="K47" s="526">
        <f t="shared" si="5"/>
        <v>0</v>
      </c>
      <c r="L47" s="526">
        <f t="shared" si="6"/>
        <v>0</v>
      </c>
      <c r="M47" s="526">
        <f t="shared" si="7"/>
        <v>0</v>
      </c>
      <c r="N47" s="509" t="s">
        <v>3073</v>
      </c>
      <c r="O47" s="366" t="s">
        <v>226</v>
      </c>
      <c r="P47" s="367"/>
      <c r="Q47" s="293" t="s">
        <v>301</v>
      </c>
    </row>
    <row r="48" spans="2:17" ht="14.65" thickBot="1">
      <c r="B48" s="353" t="s">
        <v>3074</v>
      </c>
      <c r="C48" s="354" t="s">
        <v>2993</v>
      </c>
      <c r="D48" s="355" t="s">
        <v>3051</v>
      </c>
      <c r="E48" s="355" t="s">
        <v>2077</v>
      </c>
      <c r="F48" s="355"/>
      <c r="G48" s="656"/>
      <c r="H48" s="656" t="s">
        <v>342</v>
      </c>
      <c r="I48" s="656" t="s">
        <v>97</v>
      </c>
      <c r="J48" s="526">
        <f t="shared" si="4"/>
        <v>0</v>
      </c>
      <c r="K48" s="526">
        <f t="shared" si="5"/>
        <v>0</v>
      </c>
      <c r="L48" s="526">
        <f t="shared" si="6"/>
        <v>1</v>
      </c>
      <c r="M48" s="526">
        <f t="shared" si="7"/>
        <v>0</v>
      </c>
      <c r="N48" s="502" t="s">
        <v>3075</v>
      </c>
      <c r="O48" s="357" t="s">
        <v>283</v>
      </c>
      <c r="P48" s="358"/>
      <c r="Q48" s="358" t="s">
        <v>301</v>
      </c>
    </row>
    <row r="49" spans="2:17" s="271" customFormat="1" ht="14.25" hidden="1">
      <c r="B49" s="208" t="s">
        <v>3076</v>
      </c>
      <c r="C49" s="216" t="s">
        <v>2993</v>
      </c>
      <c r="D49" s="270" t="s">
        <v>3077</v>
      </c>
      <c r="E49" s="270">
        <v>30</v>
      </c>
      <c r="F49" s="270"/>
      <c r="G49" s="633"/>
      <c r="H49" s="633"/>
      <c r="I49" s="633"/>
      <c r="J49" s="526">
        <f t="shared" si="4"/>
        <v>0</v>
      </c>
      <c r="K49" s="526">
        <f t="shared" si="5"/>
        <v>0</v>
      </c>
      <c r="L49" s="526">
        <f t="shared" si="6"/>
        <v>0</v>
      </c>
      <c r="M49" s="526">
        <f t="shared" si="7"/>
        <v>0</v>
      </c>
      <c r="N49" s="517" t="s">
        <v>3078</v>
      </c>
      <c r="O49" s="153" t="s">
        <v>818</v>
      </c>
      <c r="P49" s="152"/>
      <c r="Q49" s="294"/>
    </row>
    <row r="50" spans="2:17" ht="14.25" hidden="1">
      <c r="B50" s="346" t="s">
        <v>3079</v>
      </c>
      <c r="C50" s="347" t="s">
        <v>2993</v>
      </c>
      <c r="D50" s="348" t="s">
        <v>3077</v>
      </c>
      <c r="E50" s="348" t="s">
        <v>3080</v>
      </c>
      <c r="F50" s="352" t="s">
        <v>920</v>
      </c>
      <c r="G50" s="651"/>
      <c r="H50" s="651"/>
      <c r="I50" s="651"/>
      <c r="J50" s="526">
        <f t="shared" si="4"/>
        <v>0</v>
      </c>
      <c r="K50" s="526">
        <f t="shared" si="5"/>
        <v>0</v>
      </c>
      <c r="L50" s="526">
        <f t="shared" si="6"/>
        <v>0</v>
      </c>
      <c r="M50" s="526">
        <f t="shared" si="7"/>
        <v>0</v>
      </c>
      <c r="N50" s="109" t="s">
        <v>3081</v>
      </c>
      <c r="O50" s="350" t="s">
        <v>230</v>
      </c>
      <c r="P50" s="351"/>
      <c r="Q50" s="350"/>
    </row>
    <row r="51" spans="2:17" ht="14.25" hidden="1">
      <c r="B51" s="346" t="s">
        <v>3082</v>
      </c>
      <c r="C51" s="347" t="s">
        <v>2993</v>
      </c>
      <c r="D51" s="348" t="s">
        <v>3077</v>
      </c>
      <c r="E51" s="348" t="s">
        <v>3083</v>
      </c>
      <c r="F51" s="348"/>
      <c r="G51" s="650"/>
      <c r="H51" s="650"/>
      <c r="I51" s="650"/>
      <c r="J51" s="526">
        <f t="shared" si="4"/>
        <v>0</v>
      </c>
      <c r="K51" s="526">
        <f t="shared" si="5"/>
        <v>0</v>
      </c>
      <c r="L51" s="526">
        <f t="shared" si="6"/>
        <v>0</v>
      </c>
      <c r="M51" s="526">
        <f t="shared" si="7"/>
        <v>0</v>
      </c>
      <c r="N51" s="109" t="s">
        <v>3084</v>
      </c>
      <c r="O51" s="348" t="s">
        <v>230</v>
      </c>
      <c r="P51" s="364"/>
      <c r="Q51" s="350"/>
    </row>
    <row r="52" spans="2:17" ht="14.25" hidden="1">
      <c r="B52" s="346" t="s">
        <v>3085</v>
      </c>
      <c r="C52" s="347" t="s">
        <v>2993</v>
      </c>
      <c r="D52" s="348" t="s">
        <v>3077</v>
      </c>
      <c r="E52" s="348" t="s">
        <v>3086</v>
      </c>
      <c r="F52" s="352" t="s">
        <v>970</v>
      </c>
      <c r="G52" s="651"/>
      <c r="H52" s="651"/>
      <c r="I52" s="651"/>
      <c r="J52" s="526">
        <f t="shared" si="4"/>
        <v>0</v>
      </c>
      <c r="K52" s="526">
        <f t="shared" si="5"/>
        <v>0</v>
      </c>
      <c r="L52" s="526">
        <f t="shared" si="6"/>
        <v>0</v>
      </c>
      <c r="M52" s="526">
        <f t="shared" si="7"/>
        <v>0</v>
      </c>
      <c r="N52" s="109" t="s">
        <v>3087</v>
      </c>
      <c r="O52" s="350" t="s">
        <v>230</v>
      </c>
      <c r="P52" s="351"/>
      <c r="Q52" s="350"/>
    </row>
    <row r="53" spans="2:17" ht="14.25" hidden="1">
      <c r="B53" s="346" t="s">
        <v>3088</v>
      </c>
      <c r="C53" s="347" t="s">
        <v>2993</v>
      </c>
      <c r="D53" s="348" t="s">
        <v>3077</v>
      </c>
      <c r="E53" s="348" t="s">
        <v>3089</v>
      </c>
      <c r="F53" s="352" t="s">
        <v>3090</v>
      </c>
      <c r="G53" s="651"/>
      <c r="H53" s="651"/>
      <c r="I53" s="651"/>
      <c r="J53" s="526">
        <f t="shared" si="4"/>
        <v>0</v>
      </c>
      <c r="K53" s="526">
        <f t="shared" si="5"/>
        <v>0</v>
      </c>
      <c r="L53" s="526">
        <f t="shared" si="6"/>
        <v>0</v>
      </c>
      <c r="M53" s="526">
        <f t="shared" si="7"/>
        <v>0</v>
      </c>
      <c r="N53" s="109" t="s">
        <v>3091</v>
      </c>
      <c r="O53" s="350" t="s">
        <v>230</v>
      </c>
      <c r="P53" s="351"/>
      <c r="Q53" s="350"/>
    </row>
    <row r="54" spans="2:17" ht="14.25" hidden="1">
      <c r="B54" s="346" t="s">
        <v>3092</v>
      </c>
      <c r="C54" s="347" t="s">
        <v>2993</v>
      </c>
      <c r="D54" s="348" t="s">
        <v>3077</v>
      </c>
      <c r="E54" s="348" t="s">
        <v>1871</v>
      </c>
      <c r="F54" s="352" t="s">
        <v>907</v>
      </c>
      <c r="G54" s="651"/>
      <c r="H54" s="651"/>
      <c r="I54" s="651"/>
      <c r="J54" s="526">
        <f t="shared" si="4"/>
        <v>0</v>
      </c>
      <c r="K54" s="526">
        <f t="shared" si="5"/>
        <v>0</v>
      </c>
      <c r="L54" s="526">
        <f t="shared" si="6"/>
        <v>0</v>
      </c>
      <c r="M54" s="526">
        <f t="shared" si="7"/>
        <v>0</v>
      </c>
      <c r="N54" s="109" t="s">
        <v>3093</v>
      </c>
      <c r="O54" s="350" t="s">
        <v>230</v>
      </c>
      <c r="P54" s="351"/>
      <c r="Q54" s="350"/>
    </row>
    <row r="55" spans="2:17" ht="14.25" hidden="1">
      <c r="B55" s="346" t="s">
        <v>3094</v>
      </c>
      <c r="C55" s="347" t="s">
        <v>2993</v>
      </c>
      <c r="D55" s="348" t="s">
        <v>3077</v>
      </c>
      <c r="E55" s="348" t="s">
        <v>1883</v>
      </c>
      <c r="F55" s="348"/>
      <c r="G55" s="650"/>
      <c r="H55" s="650"/>
      <c r="I55" s="650"/>
      <c r="J55" s="526">
        <f t="shared" si="4"/>
        <v>0</v>
      </c>
      <c r="K55" s="526">
        <f t="shared" si="5"/>
        <v>0</v>
      </c>
      <c r="L55" s="526">
        <f t="shared" si="6"/>
        <v>0</v>
      </c>
      <c r="M55" s="526">
        <f t="shared" si="7"/>
        <v>0</v>
      </c>
      <c r="N55" s="109" t="s">
        <v>3095</v>
      </c>
      <c r="O55" s="350" t="s">
        <v>230</v>
      </c>
      <c r="P55" s="351"/>
      <c r="Q55" s="350"/>
    </row>
    <row r="56" spans="2:17" ht="14.25" hidden="1">
      <c r="B56" s="346" t="s">
        <v>3096</v>
      </c>
      <c r="C56" s="347" t="s">
        <v>2993</v>
      </c>
      <c r="D56" s="348" t="s">
        <v>3077</v>
      </c>
      <c r="E56" s="348" t="s">
        <v>1886</v>
      </c>
      <c r="F56" s="348"/>
      <c r="G56" s="650"/>
      <c r="H56" s="650"/>
      <c r="I56" s="650"/>
      <c r="J56" s="526">
        <f t="shared" si="4"/>
        <v>0</v>
      </c>
      <c r="K56" s="526">
        <f t="shared" si="5"/>
        <v>0</v>
      </c>
      <c r="L56" s="526">
        <f t="shared" si="6"/>
        <v>0</v>
      </c>
      <c r="M56" s="526">
        <f t="shared" si="7"/>
        <v>0</v>
      </c>
      <c r="N56" s="109" t="s">
        <v>3097</v>
      </c>
      <c r="O56" s="350" t="s">
        <v>230</v>
      </c>
      <c r="P56" s="351"/>
      <c r="Q56" s="350"/>
    </row>
    <row r="57" spans="2:17" ht="14.25" hidden="1">
      <c r="B57" s="346" t="s">
        <v>3098</v>
      </c>
      <c r="C57" s="347" t="s">
        <v>2993</v>
      </c>
      <c r="D57" s="348" t="s">
        <v>3077</v>
      </c>
      <c r="E57" s="348" t="s">
        <v>1629</v>
      </c>
      <c r="F57" s="352" t="s">
        <v>3099</v>
      </c>
      <c r="G57" s="651"/>
      <c r="H57" s="651"/>
      <c r="I57" s="651"/>
      <c r="J57" s="526">
        <f t="shared" si="4"/>
        <v>0</v>
      </c>
      <c r="K57" s="526">
        <f t="shared" si="5"/>
        <v>0</v>
      </c>
      <c r="L57" s="526">
        <f t="shared" si="6"/>
        <v>0</v>
      </c>
      <c r="M57" s="526">
        <f t="shared" si="7"/>
        <v>0</v>
      </c>
      <c r="N57" s="109" t="s">
        <v>3100</v>
      </c>
      <c r="O57" s="350" t="s">
        <v>230</v>
      </c>
      <c r="P57" s="351"/>
      <c r="Q57" s="350"/>
    </row>
    <row r="58" spans="2:17" ht="14.25" hidden="1">
      <c r="B58" s="346" t="s">
        <v>3101</v>
      </c>
      <c r="C58" s="347" t="s">
        <v>2993</v>
      </c>
      <c r="D58" s="348" t="s">
        <v>3077</v>
      </c>
      <c r="E58" s="348" t="s">
        <v>1634</v>
      </c>
      <c r="F58" s="348"/>
      <c r="G58" s="650"/>
      <c r="H58" s="650"/>
      <c r="I58" s="650"/>
      <c r="J58" s="526">
        <f t="shared" si="4"/>
        <v>0</v>
      </c>
      <c r="K58" s="526">
        <f t="shared" si="5"/>
        <v>0</v>
      </c>
      <c r="L58" s="526">
        <f t="shared" si="6"/>
        <v>0</v>
      </c>
      <c r="M58" s="526">
        <f t="shared" si="7"/>
        <v>0</v>
      </c>
      <c r="N58" s="109" t="s">
        <v>3102</v>
      </c>
      <c r="O58" s="350" t="s">
        <v>230</v>
      </c>
      <c r="P58" s="351"/>
      <c r="Q58" s="350"/>
    </row>
    <row r="59" spans="2:17" ht="14.25" hidden="1">
      <c r="B59" s="346" t="s">
        <v>3103</v>
      </c>
      <c r="C59" s="347" t="s">
        <v>2993</v>
      </c>
      <c r="D59" s="348" t="s">
        <v>3077</v>
      </c>
      <c r="E59" s="348">
        <v>34</v>
      </c>
      <c r="F59" s="352" t="s">
        <v>1610</v>
      </c>
      <c r="G59" s="651"/>
      <c r="H59" s="651"/>
      <c r="I59" s="651"/>
      <c r="J59" s="526">
        <f t="shared" si="4"/>
        <v>0</v>
      </c>
      <c r="K59" s="526">
        <f t="shared" si="5"/>
        <v>0</v>
      </c>
      <c r="L59" s="526">
        <f t="shared" si="6"/>
        <v>0</v>
      </c>
      <c r="M59" s="526">
        <f t="shared" si="7"/>
        <v>0</v>
      </c>
      <c r="N59" s="109" t="s">
        <v>3104</v>
      </c>
      <c r="O59" s="350" t="s">
        <v>230</v>
      </c>
      <c r="P59" s="351"/>
      <c r="Q59" s="350"/>
    </row>
    <row r="60" spans="2:17" ht="14.25" hidden="1">
      <c r="B60" s="346" t="s">
        <v>3105</v>
      </c>
      <c r="C60" s="347" t="s">
        <v>2993</v>
      </c>
      <c r="D60" s="348" t="s">
        <v>3077</v>
      </c>
      <c r="E60" s="348">
        <v>35</v>
      </c>
      <c r="F60" s="348"/>
      <c r="G60" s="650"/>
      <c r="H60" s="650"/>
      <c r="I60" s="650"/>
      <c r="J60" s="526">
        <f t="shared" si="4"/>
        <v>0</v>
      </c>
      <c r="K60" s="526">
        <f t="shared" si="5"/>
        <v>0</v>
      </c>
      <c r="L60" s="526">
        <f t="shared" si="6"/>
        <v>0</v>
      </c>
      <c r="M60" s="526">
        <f t="shared" si="7"/>
        <v>0</v>
      </c>
      <c r="N60" s="109" t="s">
        <v>3106</v>
      </c>
      <c r="O60" s="350" t="s">
        <v>230</v>
      </c>
      <c r="P60" s="351"/>
      <c r="Q60" s="350"/>
    </row>
    <row r="61" spans="2:17" ht="14.25" hidden="1">
      <c r="B61" s="346" t="s">
        <v>3107</v>
      </c>
      <c r="C61" s="347" t="s">
        <v>2993</v>
      </c>
      <c r="D61" s="348" t="s">
        <v>3077</v>
      </c>
      <c r="E61" s="348">
        <v>37</v>
      </c>
      <c r="F61" s="364"/>
      <c r="G61" s="654"/>
      <c r="H61" s="654"/>
      <c r="I61" s="654"/>
      <c r="J61" s="526">
        <f t="shared" si="4"/>
        <v>0</v>
      </c>
      <c r="K61" s="526">
        <f t="shared" si="5"/>
        <v>0</v>
      </c>
      <c r="L61" s="526">
        <f t="shared" si="6"/>
        <v>0</v>
      </c>
      <c r="M61" s="526">
        <f t="shared" si="7"/>
        <v>0</v>
      </c>
      <c r="N61" s="109" t="s">
        <v>2815</v>
      </c>
      <c r="O61" s="350" t="s">
        <v>230</v>
      </c>
      <c r="P61" s="351"/>
      <c r="Q61" s="350"/>
    </row>
    <row r="62" spans="2:17" ht="14.25" hidden="1">
      <c r="B62" s="346" t="s">
        <v>3108</v>
      </c>
      <c r="C62" s="347" t="s">
        <v>2993</v>
      </c>
      <c r="D62" s="348" t="s">
        <v>3077</v>
      </c>
      <c r="E62" s="348" t="s">
        <v>1415</v>
      </c>
      <c r="F62" s="352" t="s">
        <v>1610</v>
      </c>
      <c r="G62" s="651"/>
      <c r="H62" s="651"/>
      <c r="I62" s="651"/>
      <c r="J62" s="526">
        <f t="shared" si="4"/>
        <v>0</v>
      </c>
      <c r="K62" s="526">
        <f t="shared" si="5"/>
        <v>0</v>
      </c>
      <c r="L62" s="526">
        <f t="shared" si="6"/>
        <v>0</v>
      </c>
      <c r="M62" s="526">
        <f t="shared" si="7"/>
        <v>0</v>
      </c>
      <c r="N62" s="109" t="s">
        <v>3109</v>
      </c>
      <c r="O62" s="350" t="s">
        <v>230</v>
      </c>
      <c r="P62" s="351"/>
      <c r="Q62" s="277" t="s">
        <v>301</v>
      </c>
    </row>
    <row r="63" spans="2:17" ht="14.25" hidden="1">
      <c r="B63" s="346" t="s">
        <v>3110</v>
      </c>
      <c r="C63" s="347" t="s">
        <v>2993</v>
      </c>
      <c r="D63" s="348" t="s">
        <v>3077</v>
      </c>
      <c r="E63" s="348" t="s">
        <v>1598</v>
      </c>
      <c r="F63" s="348"/>
      <c r="G63" s="650"/>
      <c r="H63" s="650"/>
      <c r="I63" s="650"/>
      <c r="J63" s="526">
        <f t="shared" si="4"/>
        <v>0</v>
      </c>
      <c r="K63" s="526">
        <f t="shared" si="5"/>
        <v>0</v>
      </c>
      <c r="L63" s="526">
        <f t="shared" si="6"/>
        <v>0</v>
      </c>
      <c r="M63" s="526">
        <f t="shared" si="7"/>
        <v>0</v>
      </c>
      <c r="N63" s="109" t="s">
        <v>2819</v>
      </c>
      <c r="O63" s="350" t="s">
        <v>230</v>
      </c>
      <c r="P63" s="351"/>
      <c r="Q63" s="277" t="s">
        <v>301</v>
      </c>
    </row>
    <row r="64" spans="2:17" ht="14.25" hidden="1">
      <c r="B64" s="346" t="s">
        <v>3111</v>
      </c>
      <c r="C64" s="347" t="s">
        <v>2993</v>
      </c>
      <c r="D64" s="348" t="s">
        <v>3077</v>
      </c>
      <c r="E64" s="376" t="s">
        <v>2334</v>
      </c>
      <c r="F64" s="376"/>
      <c r="G64" s="658"/>
      <c r="H64" s="658"/>
      <c r="I64" s="658"/>
      <c r="J64" s="526">
        <f t="shared" si="4"/>
        <v>0</v>
      </c>
      <c r="K64" s="526">
        <f t="shared" si="5"/>
        <v>0</v>
      </c>
      <c r="L64" s="526">
        <f t="shared" si="6"/>
        <v>0</v>
      </c>
      <c r="M64" s="526">
        <f t="shared" si="7"/>
        <v>0</v>
      </c>
      <c r="N64" s="109" t="s">
        <v>3112</v>
      </c>
      <c r="O64" s="350" t="s">
        <v>230</v>
      </c>
      <c r="P64" s="351"/>
      <c r="Q64" s="277" t="s">
        <v>301</v>
      </c>
    </row>
    <row r="65" spans="2:17" ht="14.25" hidden="1">
      <c r="B65" s="346" t="s">
        <v>3113</v>
      </c>
      <c r="C65" s="347" t="s">
        <v>2993</v>
      </c>
      <c r="D65" s="348" t="s">
        <v>3077</v>
      </c>
      <c r="E65" s="348" t="s">
        <v>2337</v>
      </c>
      <c r="F65" s="348"/>
      <c r="G65" s="650"/>
      <c r="H65" s="650"/>
      <c r="I65" s="650"/>
      <c r="J65" s="526">
        <f t="shared" si="4"/>
        <v>0</v>
      </c>
      <c r="K65" s="526">
        <f t="shared" si="5"/>
        <v>0</v>
      </c>
      <c r="L65" s="526">
        <f t="shared" si="6"/>
        <v>0</v>
      </c>
      <c r="M65" s="526">
        <f t="shared" si="7"/>
        <v>0</v>
      </c>
      <c r="N65" s="109" t="s">
        <v>3114</v>
      </c>
      <c r="O65" s="350" t="s">
        <v>230</v>
      </c>
      <c r="P65" s="351"/>
      <c r="Q65" s="277" t="s">
        <v>301</v>
      </c>
    </row>
    <row r="66" spans="2:17" ht="14.25" hidden="1">
      <c r="B66" s="346" t="s">
        <v>3115</v>
      </c>
      <c r="C66" s="347" t="s">
        <v>2993</v>
      </c>
      <c r="D66" s="348" t="s">
        <v>3077</v>
      </c>
      <c r="E66" s="348" t="s">
        <v>931</v>
      </c>
      <c r="F66" s="348"/>
      <c r="G66" s="650"/>
      <c r="H66" s="650"/>
      <c r="I66" s="650"/>
      <c r="J66" s="526">
        <f t="shared" si="4"/>
        <v>0</v>
      </c>
      <c r="K66" s="526">
        <f t="shared" si="5"/>
        <v>0</v>
      </c>
      <c r="L66" s="526">
        <f t="shared" si="6"/>
        <v>0</v>
      </c>
      <c r="M66" s="526">
        <f t="shared" si="7"/>
        <v>0</v>
      </c>
      <c r="N66" s="109" t="s">
        <v>3116</v>
      </c>
      <c r="O66" s="350" t="s">
        <v>226</v>
      </c>
      <c r="P66" s="351"/>
      <c r="Q66" s="351" t="s">
        <v>301</v>
      </c>
    </row>
    <row r="67" spans="2:17" ht="14.25" hidden="1">
      <c r="B67" s="346" t="s">
        <v>3117</v>
      </c>
      <c r="C67" s="369" t="s">
        <v>2993</v>
      </c>
      <c r="D67" s="370" t="s">
        <v>3077</v>
      </c>
      <c r="E67" s="370" t="s">
        <v>993</v>
      </c>
      <c r="F67" s="370"/>
      <c r="G67" s="657"/>
      <c r="H67" s="657"/>
      <c r="I67" s="657"/>
      <c r="J67" s="526">
        <f t="shared" si="4"/>
        <v>0</v>
      </c>
      <c r="K67" s="526">
        <f t="shared" si="5"/>
        <v>0</v>
      </c>
      <c r="L67" s="526">
        <f t="shared" si="6"/>
        <v>0</v>
      </c>
      <c r="M67" s="526">
        <f t="shared" si="7"/>
        <v>0</v>
      </c>
      <c r="N67" s="503" t="s">
        <v>2361</v>
      </c>
      <c r="O67" s="366" t="s">
        <v>230</v>
      </c>
      <c r="P67" s="367"/>
      <c r="Q67" s="367" t="s">
        <v>301</v>
      </c>
    </row>
    <row r="68" spans="2:17" ht="14.65" hidden="1" thickBot="1">
      <c r="B68" s="212" t="s">
        <v>3118</v>
      </c>
      <c r="C68" s="248" t="s">
        <v>47</v>
      </c>
      <c r="D68" s="213"/>
      <c r="E68" s="214">
        <v>62</v>
      </c>
      <c r="F68" s="214"/>
      <c r="G68" s="618"/>
      <c r="H68" s="618"/>
      <c r="I68" s="618"/>
      <c r="J68" s="526">
        <f t="shared" si="4"/>
        <v>0</v>
      </c>
      <c r="K68" s="526">
        <f t="shared" si="5"/>
        <v>0</v>
      </c>
      <c r="L68" s="526">
        <f t="shared" si="6"/>
        <v>0</v>
      </c>
      <c r="M68" s="526">
        <f t="shared" si="7"/>
        <v>0</v>
      </c>
      <c r="N68" s="111" t="s">
        <v>1353</v>
      </c>
      <c r="O68" s="357"/>
      <c r="P68" s="358"/>
      <c r="Q68" s="286"/>
    </row>
    <row r="69" spans="2:17" s="271" customFormat="1" ht="14.25" hidden="1">
      <c r="B69" s="208" t="s">
        <v>3119</v>
      </c>
      <c r="C69" s="216" t="s">
        <v>2993</v>
      </c>
      <c r="D69" s="270" t="s">
        <v>3120</v>
      </c>
      <c r="E69" s="270">
        <v>41</v>
      </c>
      <c r="F69" s="269" t="s">
        <v>3121</v>
      </c>
      <c r="G69" s="640"/>
      <c r="H69" s="640"/>
      <c r="I69" s="640"/>
      <c r="J69" s="526">
        <f t="shared" si="4"/>
        <v>0</v>
      </c>
      <c r="K69" s="526">
        <f t="shared" si="5"/>
        <v>0</v>
      </c>
      <c r="L69" s="526">
        <f t="shared" si="6"/>
        <v>0</v>
      </c>
      <c r="M69" s="526">
        <f t="shared" si="7"/>
        <v>0</v>
      </c>
      <c r="N69" s="514" t="s">
        <v>3122</v>
      </c>
      <c r="O69" s="153" t="s">
        <v>849</v>
      </c>
      <c r="P69" s="152"/>
      <c r="Q69" s="294"/>
    </row>
    <row r="70" spans="2:17" ht="14.25" hidden="1">
      <c r="B70" s="346" t="s">
        <v>3123</v>
      </c>
      <c r="C70" s="347" t="s">
        <v>2993</v>
      </c>
      <c r="D70" s="348" t="s">
        <v>3120</v>
      </c>
      <c r="E70" s="348" t="s">
        <v>1956</v>
      </c>
      <c r="F70" s="348"/>
      <c r="G70" s="650"/>
      <c r="H70" s="650"/>
      <c r="I70" s="650"/>
      <c r="J70" s="526">
        <f t="shared" si="4"/>
        <v>0</v>
      </c>
      <c r="K70" s="526">
        <f t="shared" si="5"/>
        <v>0</v>
      </c>
      <c r="L70" s="526">
        <f t="shared" si="6"/>
        <v>0</v>
      </c>
      <c r="M70" s="526">
        <f t="shared" si="7"/>
        <v>0</v>
      </c>
      <c r="N70" s="112" t="s">
        <v>3124</v>
      </c>
      <c r="O70" s="350" t="s">
        <v>230</v>
      </c>
      <c r="P70" s="351"/>
      <c r="Q70" s="350"/>
    </row>
    <row r="71" spans="2:17" ht="14.25" hidden="1">
      <c r="B71" s="346" t="s">
        <v>3125</v>
      </c>
      <c r="C71" s="347" t="s">
        <v>2993</v>
      </c>
      <c r="D71" s="348" t="s">
        <v>3120</v>
      </c>
      <c r="E71" s="348" t="s">
        <v>3126</v>
      </c>
      <c r="F71" s="348"/>
      <c r="G71" s="650"/>
      <c r="H71" s="650"/>
      <c r="I71" s="650"/>
      <c r="J71" s="526">
        <f t="shared" si="4"/>
        <v>0</v>
      </c>
      <c r="K71" s="526">
        <f t="shared" si="5"/>
        <v>0</v>
      </c>
      <c r="L71" s="526">
        <f t="shared" si="6"/>
        <v>0</v>
      </c>
      <c r="M71" s="526">
        <f t="shared" si="7"/>
        <v>0</v>
      </c>
      <c r="N71" s="112" t="s">
        <v>3127</v>
      </c>
      <c r="O71" s="350" t="s">
        <v>230</v>
      </c>
      <c r="P71" s="351"/>
      <c r="Q71" s="350"/>
    </row>
    <row r="72" spans="2:17" ht="14.25" hidden="1">
      <c r="B72" s="346" t="s">
        <v>3128</v>
      </c>
      <c r="C72" s="347" t="s">
        <v>2993</v>
      </c>
      <c r="D72" s="348" t="s">
        <v>3120</v>
      </c>
      <c r="E72" s="348" t="s">
        <v>3129</v>
      </c>
      <c r="F72" s="348"/>
      <c r="G72" s="650"/>
      <c r="H72" s="650"/>
      <c r="I72" s="650"/>
      <c r="J72" s="526">
        <f t="shared" si="4"/>
        <v>0</v>
      </c>
      <c r="K72" s="526">
        <f t="shared" si="5"/>
        <v>0</v>
      </c>
      <c r="L72" s="526">
        <f t="shared" si="6"/>
        <v>0</v>
      </c>
      <c r="M72" s="526">
        <f t="shared" si="7"/>
        <v>0</v>
      </c>
      <c r="N72" s="112" t="s">
        <v>3130</v>
      </c>
      <c r="O72" s="350" t="s">
        <v>230</v>
      </c>
      <c r="P72" s="351"/>
      <c r="Q72" s="350"/>
    </row>
    <row r="73" spans="2:17" ht="14.25" hidden="1">
      <c r="B73" s="346" t="s">
        <v>3131</v>
      </c>
      <c r="C73" s="347" t="s">
        <v>2993</v>
      </c>
      <c r="D73" s="348" t="s">
        <v>3120</v>
      </c>
      <c r="E73" s="348" t="s">
        <v>3132</v>
      </c>
      <c r="F73" s="348"/>
      <c r="G73" s="650"/>
      <c r="H73" s="650"/>
      <c r="I73" s="650"/>
      <c r="J73" s="526">
        <f t="shared" ref="J73:J76" si="8">IF(AND(G73="Y",I73="Metric"),1,0)</f>
        <v>0</v>
      </c>
      <c r="K73" s="526">
        <f t="shared" ref="K73:K76" si="9">IF(AND(G73="Y",I73="Target"),1,0)</f>
        <v>0</v>
      </c>
      <c r="L73" s="526">
        <f t="shared" ref="L73:L76" si="10">IF(AND(H73="Y",I73="Metric"),1,0)</f>
        <v>0</v>
      </c>
      <c r="M73" s="526">
        <f t="shared" ref="M73:M76" si="11">IF(AND(H73="Y",I73="Target"),1,0)</f>
        <v>0</v>
      </c>
      <c r="N73" s="109" t="s">
        <v>3133</v>
      </c>
      <c r="O73" s="350" t="s">
        <v>230</v>
      </c>
      <c r="P73" s="351"/>
      <c r="Q73" s="277" t="s">
        <v>301</v>
      </c>
    </row>
    <row r="74" spans="2:17" ht="14.25" hidden="1">
      <c r="B74" s="346" t="s">
        <v>3134</v>
      </c>
      <c r="C74" s="347" t="s">
        <v>2993</v>
      </c>
      <c r="D74" s="348" t="s">
        <v>3120</v>
      </c>
      <c r="E74" s="348" t="s">
        <v>3135</v>
      </c>
      <c r="F74" s="348"/>
      <c r="G74" s="650"/>
      <c r="H74" s="650"/>
      <c r="I74" s="650"/>
      <c r="J74" s="526">
        <f t="shared" si="8"/>
        <v>0</v>
      </c>
      <c r="K74" s="526">
        <f t="shared" si="9"/>
        <v>0</v>
      </c>
      <c r="L74" s="526">
        <f t="shared" si="10"/>
        <v>0</v>
      </c>
      <c r="M74" s="526">
        <f t="shared" si="11"/>
        <v>0</v>
      </c>
      <c r="N74" s="109" t="s">
        <v>2381</v>
      </c>
      <c r="O74" s="350" t="s">
        <v>230</v>
      </c>
      <c r="P74" s="351"/>
      <c r="Q74" s="277" t="s">
        <v>301</v>
      </c>
    </row>
    <row r="75" spans="2:17" ht="14.25" hidden="1">
      <c r="B75" s="346" t="s">
        <v>3136</v>
      </c>
      <c r="C75" s="369" t="s">
        <v>2993</v>
      </c>
      <c r="D75" s="370" t="s">
        <v>3120</v>
      </c>
      <c r="E75" s="370" t="s">
        <v>1037</v>
      </c>
      <c r="F75" s="370"/>
      <c r="G75" s="657"/>
      <c r="H75" s="657"/>
      <c r="I75" s="657"/>
      <c r="J75" s="526">
        <f t="shared" si="8"/>
        <v>0</v>
      </c>
      <c r="K75" s="526">
        <f t="shared" si="9"/>
        <v>0</v>
      </c>
      <c r="L75" s="526">
        <f t="shared" si="10"/>
        <v>0</v>
      </c>
      <c r="M75" s="526">
        <f t="shared" si="11"/>
        <v>0</v>
      </c>
      <c r="N75" s="503" t="s">
        <v>2848</v>
      </c>
      <c r="O75" s="366" t="s">
        <v>230</v>
      </c>
      <c r="P75" s="367"/>
      <c r="Q75" s="293" t="s">
        <v>301</v>
      </c>
    </row>
    <row r="76" spans="2:17" ht="14.65" hidden="1" thickBot="1">
      <c r="B76" s="372" t="s">
        <v>3137</v>
      </c>
      <c r="C76" s="373" t="s">
        <v>47</v>
      </c>
      <c r="D76" s="377"/>
      <c r="E76" s="378">
        <v>81</v>
      </c>
      <c r="F76" s="378"/>
      <c r="G76" s="659"/>
      <c r="H76" s="659"/>
      <c r="I76" s="659"/>
      <c r="J76" s="526">
        <f t="shared" si="8"/>
        <v>0</v>
      </c>
      <c r="K76" s="526">
        <f t="shared" si="9"/>
        <v>0</v>
      </c>
      <c r="L76" s="526">
        <f t="shared" si="10"/>
        <v>0</v>
      </c>
      <c r="M76" s="526">
        <f t="shared" si="11"/>
        <v>0</v>
      </c>
      <c r="N76" s="111" t="s">
        <v>1385</v>
      </c>
      <c r="O76" s="377"/>
      <c r="P76" s="379"/>
      <c r="Q76" s="377"/>
    </row>
    <row r="77" spans="2:17" ht="14.25">
      <c r="B77" s="327"/>
      <c r="C77" s="327"/>
      <c r="D77" s="328"/>
      <c r="E77" s="328"/>
      <c r="F77" s="328"/>
      <c r="G77" s="328"/>
      <c r="H77" s="328"/>
      <c r="I77" s="328"/>
      <c r="J77" s="328"/>
      <c r="K77" s="328"/>
      <c r="L77" s="328"/>
      <c r="M77" s="328"/>
      <c r="N77" s="380"/>
      <c r="O77" s="327"/>
      <c r="P77" s="329"/>
      <c r="Q77" s="331"/>
    </row>
    <row r="78" spans="2:17" ht="14.85" customHeight="1">
      <c r="B78" s="327"/>
      <c r="C78" s="327"/>
      <c r="D78" s="328"/>
      <c r="E78" s="328"/>
      <c r="F78" s="328"/>
      <c r="G78" s="328"/>
      <c r="H78" s="328"/>
      <c r="I78" s="328"/>
      <c r="J78" s="328"/>
      <c r="K78" s="328"/>
      <c r="L78" s="328"/>
      <c r="M78" s="328"/>
      <c r="N78" s="380"/>
      <c r="O78" s="327"/>
      <c r="P78" s="329"/>
      <c r="Q78" s="331"/>
    </row>
    <row r="79" spans="2:17" ht="14.85" customHeight="1">
      <c r="B79" s="327"/>
      <c r="C79" s="327"/>
      <c r="D79" s="328"/>
      <c r="E79" s="328"/>
      <c r="F79" s="328"/>
      <c r="G79" s="328"/>
      <c r="H79" s="328"/>
      <c r="I79" s="328"/>
      <c r="J79" s="328"/>
      <c r="K79" s="328"/>
      <c r="L79" s="328"/>
      <c r="M79" s="328"/>
      <c r="N79" s="380"/>
      <c r="O79" s="327"/>
      <c r="P79" s="329"/>
      <c r="Q79" s="331"/>
    </row>
    <row r="80" spans="2:17" ht="14.85" customHeight="1">
      <c r="B80" s="327"/>
      <c r="C80" s="327"/>
      <c r="D80" s="328"/>
      <c r="E80" s="328"/>
      <c r="F80" s="328"/>
      <c r="G80" s="328"/>
      <c r="H80" s="328"/>
      <c r="I80" s="328"/>
      <c r="J80" s="328"/>
      <c r="K80" s="328"/>
      <c r="L80" s="328"/>
      <c r="M80" s="328"/>
      <c r="N80" s="380"/>
      <c r="O80" s="327"/>
      <c r="P80" s="329"/>
      <c r="Q80" s="331"/>
    </row>
    <row r="81" spans="2:17" ht="14.85" customHeight="1">
      <c r="B81" s="327"/>
      <c r="C81" s="327"/>
      <c r="D81" s="328"/>
      <c r="E81" s="328"/>
      <c r="F81" s="328"/>
      <c r="G81" s="328"/>
      <c r="H81" s="328"/>
      <c r="I81" s="328"/>
      <c r="J81" s="328"/>
      <c r="K81" s="328"/>
      <c r="L81" s="328"/>
      <c r="M81" s="328"/>
      <c r="N81" s="380"/>
      <c r="O81" s="327"/>
      <c r="P81" s="329"/>
      <c r="Q81" s="331"/>
    </row>
    <row r="82" spans="2:17" ht="14.85" customHeight="1">
      <c r="B82" s="327"/>
      <c r="C82" s="327"/>
      <c r="D82" s="328"/>
      <c r="E82" s="328"/>
      <c r="F82" s="328"/>
      <c r="G82" s="328"/>
      <c r="H82" s="328"/>
      <c r="I82" s="328"/>
      <c r="J82" s="328"/>
      <c r="K82" s="328"/>
      <c r="L82" s="328"/>
      <c r="M82" s="328"/>
      <c r="N82" s="380"/>
      <c r="O82" s="327"/>
      <c r="P82" s="329"/>
      <c r="Q82" s="331"/>
    </row>
    <row r="83" spans="2:17" ht="14.85" customHeight="1">
      <c r="B83" s="327"/>
      <c r="C83" s="327"/>
      <c r="D83" s="328"/>
      <c r="E83" s="328"/>
      <c r="F83" s="328"/>
      <c r="G83" s="328"/>
      <c r="H83" s="328"/>
      <c r="I83" s="328"/>
      <c r="J83" s="328"/>
      <c r="K83" s="328"/>
      <c r="L83" s="328"/>
      <c r="M83" s="328"/>
      <c r="N83" s="380"/>
      <c r="O83" s="327"/>
      <c r="P83" s="329"/>
      <c r="Q83" s="331"/>
    </row>
    <row r="84" spans="2:17" ht="14.85" customHeight="1">
      <c r="B84" s="327"/>
      <c r="C84" s="327"/>
      <c r="D84" s="328"/>
      <c r="E84" s="328"/>
      <c r="F84" s="328"/>
      <c r="G84" s="328"/>
      <c r="H84" s="328"/>
      <c r="I84" s="328"/>
      <c r="J84" s="328"/>
      <c r="K84" s="328"/>
      <c r="L84" s="328"/>
      <c r="M84" s="328"/>
      <c r="N84" s="380"/>
      <c r="O84" s="327"/>
      <c r="P84" s="329"/>
      <c r="Q84" s="331"/>
    </row>
    <row r="85" spans="2:17" ht="14.85" customHeight="1">
      <c r="B85" s="327"/>
      <c r="C85" s="327"/>
      <c r="D85" s="328"/>
      <c r="E85" s="328"/>
      <c r="F85" s="328"/>
      <c r="G85" s="328"/>
      <c r="H85" s="328"/>
      <c r="I85" s="328"/>
      <c r="J85" s="328"/>
      <c r="K85" s="328"/>
      <c r="L85" s="328"/>
      <c r="M85" s="328"/>
      <c r="N85" s="380"/>
      <c r="O85" s="327"/>
      <c r="P85" s="329"/>
      <c r="Q85" s="331"/>
    </row>
    <row r="86" spans="2:17" ht="14.85" customHeight="1">
      <c r="B86" s="327"/>
      <c r="C86" s="327"/>
      <c r="D86" s="328"/>
      <c r="E86" s="328"/>
      <c r="F86" s="328"/>
      <c r="G86" s="328"/>
      <c r="H86" s="328"/>
      <c r="I86" s="328"/>
      <c r="J86" s="328"/>
      <c r="K86" s="328"/>
      <c r="L86" s="328"/>
      <c r="M86" s="328"/>
      <c r="N86" s="380"/>
      <c r="O86" s="327"/>
      <c r="P86" s="329"/>
      <c r="Q86" s="331"/>
    </row>
    <row r="87" spans="2:17" ht="14.85" customHeight="1">
      <c r="B87" s="327"/>
      <c r="C87" s="327"/>
      <c r="D87" s="328"/>
      <c r="E87" s="328"/>
      <c r="F87" s="328"/>
      <c r="G87" s="328"/>
      <c r="H87" s="328"/>
      <c r="I87" s="328"/>
      <c r="J87" s="328"/>
      <c r="K87" s="328"/>
      <c r="L87" s="328"/>
      <c r="M87" s="328"/>
      <c r="N87" s="380"/>
      <c r="O87" s="327"/>
      <c r="P87" s="329"/>
      <c r="Q87" s="331"/>
    </row>
    <row r="88" spans="2:17" ht="14.85" customHeight="1">
      <c r="B88" s="327"/>
      <c r="C88" s="327"/>
      <c r="D88" s="328"/>
      <c r="E88" s="328"/>
      <c r="F88" s="328"/>
      <c r="G88" s="328"/>
      <c r="H88" s="328"/>
      <c r="I88" s="328"/>
      <c r="J88" s="328"/>
      <c r="K88" s="328"/>
      <c r="L88" s="328"/>
      <c r="M88" s="328"/>
      <c r="N88" s="380"/>
      <c r="O88" s="327"/>
      <c r="P88" s="329"/>
      <c r="Q88" s="331"/>
    </row>
  </sheetData>
  <autoFilter ref="B7:Q76" xr:uid="{00000000-0009-0000-0000-00000B000000}">
    <filterColumn colId="6">
      <customFilters>
        <customFilter operator="notEqual" val=" "/>
      </customFilters>
    </filterColumn>
  </autoFilter>
  <phoneticPr fontId="25" type="noConversion"/>
  <conditionalFormatting sqref="N8:N15 N18:N24 N27:N32 N34:N40 N43 N46:N47 N50:N59 N61:N65 N67 N70:N75">
    <cfRule type="expression" dxfId="29" priority="12">
      <formula>IF(FALSE,_SORT(_ONEDARRAY(FALSE,$O$41:$O$41,$G$77:$G$82,$G$15:$G$22,$R$74:$R$74,$G$25:$G$31,$G$68:$G$72,$P$23:$R$23,$R$68:$R$72,$G$57:$G$66,$R$50:$R$54,$R$56:$R$66,$G$50:$G$50,$G$74:$G$74,$R$24:$R$31,$R$34:$R$48,$G$34:$G$39,$R$76:$R$82,$R$15:$R$22,$G$41:$G$47,$G$53:$G$54)),AND(COUNTIF($O$41:$O$41, N8)+COUNTIF($G$77:$G$82, N8)+COUNTIF($G$15:$G$22, N8)+COUNTIF($R$74:$R$74, N8)+COUNTIF($G$25:$G$31, N8)+COUNTIF($G$68:$G$72, N8)+COUNTIF($P$23:$R$23, N8)+COUNTIF($R$68:$R$72, N8)+COUNTIF($G$57:$G$66, N8)+COUNTIF($R$50:$R$54, N8)+COUNTIF($R$56:$R$66, N8)+COUNTIF($G$50:$G$50, N8)+COUNTIF($G$74:$G$74, N8)+COUNTIF($R$24:$R$31, N8)+COUNTIF($R$34:$R$48, N8)+COUNTIF($G$34:$G$39, N8)+COUNTIF($R$76:$R$82, N8)+COUNTIF($R$15:$R$22, N8)+COUNTIF($G$41:$G$47, N8)+COUNTIF($G$53:$G$54, N8)&gt;1,NOT(ISBLANK(N8))))</formula>
    </cfRule>
    <cfRule type="expression" dxfId="28" priority="13">
      <formula>IF(FALSE,_SORT(_ONEDARRAY(FALSE,$O$41:$O$41,$G$84:$G$1048576,$P$84:$R$1048576,$R$74:$R$74,$G$68:$G$72,$P$23:$R$23,$R$68:$R$72,$G$25:$G$31,$G$57:$G$66,$G$77:$G$82,$G$15:$G$22,$G$50:$G$50,$R$50:$R$54,$R$56:$R$66,$G$74:$G$74,$R$24:$R$31,$R$34:$R$48,$G$34:$G$39,$R$76:$R$82,$R$15:$R$22,$G$41:$G$47,$G$53:$G$54)),AND(COUNTIF($O$41:$O$41, N8)+COUNTIF($G$84:$G$1048576, N8)+COUNTIF($P$84:$R$1048576, N8)+COUNTIF($R$74:$R$74, N8)+COUNTIF($G$68:$G$72, N8)+COUNTIF($P$23:$R$23, N8)+COUNTIF($R$68:$R$72, N8)+COUNTIF($G$25:$G$31, N8)+COUNTIF($G$57:$G$66, N8)+COUNTIF($G$77:$G$82, N8)+COUNTIF($G$15:$G$22, N8)+COUNTIF($G$50:$G$50, N8)+COUNTIF($R$50:$R$54, N8)+COUNTIF($R$56:$R$66, N8)+COUNTIF($G$74:$G$74, N8)+COUNTIF($R$24:$R$31, N8)+COUNTIF($R$34:$R$48, N8)+COUNTIF($G$34:$G$39, N8)+COUNTIF($R$76:$R$82, N8)+COUNTIF($R$15:$R$22, N8)+COUNTIF($G$41:$G$47, N8)+COUNTIF($G$53:$G$54, N8)&gt;1,NOT(ISBLANK(N8))))</formula>
    </cfRule>
  </conditionalFormatting>
  <conditionalFormatting sqref="N16">
    <cfRule type="expression" dxfId="27" priority="73">
      <formula>IF(FALSE,_SORT(_ONEDARRAY(FALSE,$G$23:$G$23)),AND(COUNTIF($G$23:$G$23, N16)&gt;1,NOT(ISBLANK(N16))))</formula>
    </cfRule>
  </conditionalFormatting>
  <conditionalFormatting sqref="N17">
    <cfRule type="expression" dxfId="26" priority="1">
      <formula>IF(FALSE,_SORT(_ONEDARRAY(FALSE,$G$24:$G$24)),AND(COUNTIF($G$24:$G$24, N17)&gt;1,NOT(ISBLANK(N17))))</formula>
    </cfRule>
  </conditionalFormatting>
  <conditionalFormatting sqref="N25">
    <cfRule type="expression" dxfId="25" priority="2">
      <formula>IF(FALSE,_SORT(_ONEDARRAY(FALSE,$G$32:$G$32)),AND(COUNTIF($G$32:$G$32, N25)&gt;1,NOT(ISBLANK(N25))))</formula>
    </cfRule>
  </conditionalFormatting>
  <conditionalFormatting sqref="N33">
    <cfRule type="expression" dxfId="24" priority="3">
      <formula>IF(FALSE,_SORT(_ONEDARRAY(FALSE,$G$40:$G$40)),AND(COUNTIF($G$40:$G$40, N33)&gt;1,NOT(ISBLANK(N33))))</formula>
    </cfRule>
  </conditionalFormatting>
  <conditionalFormatting sqref="N41">
    <cfRule type="expression" dxfId="23" priority="4">
      <formula>IF(FALSE,_SORT(_ONEDARRAY(FALSE,$G$48:$G$48)),AND(COUNTIF($G$48:$G$48, N41)&gt;1,NOT(ISBLANK(N41))))</formula>
    </cfRule>
  </conditionalFormatting>
  <conditionalFormatting sqref="N42 N48">
    <cfRule type="expression" dxfId="22" priority="7">
      <formula>IF(FALSE,_SORT(_ONEDARRAY(FALSE,$G$55:$G$55,$G$49:$G$49)),AND(COUNTIF($G$55:$G$55, N42)+COUNTIF($G$49:$G$49, N42)&gt;1,NOT(ISBLANK(N42))))</formula>
    </cfRule>
  </conditionalFormatting>
  <conditionalFormatting sqref="N44">
    <cfRule type="expression" dxfId="21" priority="5">
      <formula>IF(FALSE,_SORT(_ONEDARRAY(FALSE,$G$51:$G$51)),AND(COUNTIF($G$51:$G$51, N44)&gt;1,NOT(ISBLANK(N44))))</formula>
    </cfRule>
  </conditionalFormatting>
  <conditionalFormatting sqref="N45">
    <cfRule type="expression" dxfId="20" priority="6">
      <formula>IF(FALSE,_SORT(_ONEDARRAY(FALSE,$G$52:$G$52)),AND(COUNTIF($G$52:$G$52, N45)&gt;1,NOT(ISBLANK(N45))))</formula>
    </cfRule>
  </conditionalFormatting>
  <conditionalFormatting sqref="N49">
    <cfRule type="expression" dxfId="19" priority="8">
      <formula>IF(FALSE,_SORT(_ONEDARRAY(FALSE,$G$56:$G$56)),AND(COUNTIF($G$56:$G$56, N49)&gt;1,NOT(ISBLANK(N49))))</formula>
    </cfRule>
  </conditionalFormatting>
  <conditionalFormatting sqref="N60">
    <cfRule type="expression" dxfId="18" priority="9">
      <formula>IF(FALSE,_SORT(_ONEDARRAY(FALSE,$G$67:$G$67)),AND(COUNTIF($G$67:$G$67, N60)&gt;1,NOT(ISBLANK(N60))))</formula>
    </cfRule>
  </conditionalFormatting>
  <conditionalFormatting sqref="N66">
    <cfRule type="expression" dxfId="17" priority="10">
      <formula>IF(FALSE,_SORT(_ONEDARRAY(FALSE,$G$73:$G$73)),AND(COUNTIF($G$73:$G$73, N66)&gt;1,NOT(ISBLANK(N66))))</formula>
    </cfRule>
    <cfRule type="expression" dxfId="16" priority="14">
      <formula>IF(FALSE,_SORT(_ONEDARRAY(FALSE,$O$73:$O$73,$G$73:$G$73)),AND(COUNTIF($O$73:$O$73, N66)+COUNTIF($G$73:$G$73, N66)&gt;1,NOT(ISBLANK(N66))))</formula>
    </cfRule>
  </conditionalFormatting>
  <conditionalFormatting sqref="N69">
    <cfRule type="expression" dxfId="15" priority="11">
      <formula>IF(FALSE,_SORT(_ONEDARRAY(FALSE,$G$76:$G$76)),AND(COUNTIF($G$76:$G$76, N69)&gt;1,NOT(ISBLANK(N69))))</formula>
    </cfRule>
  </conditionalFormatting>
  <conditionalFormatting sqref="Q34">
    <cfRule type="expression" dxfId="14" priority="60">
      <formula>IF(FALSE,_SORT(_ONEDARRAY(FALSE,$Q$34:$Q$34,#REF!,#REF!,#REF!,#REF!,#REF!,#REF!,#REF!,#REF!,#REF!,#REF!,#REF!,#REF!,#REF!,#REF!,#REF!,#REF!,#REF!,#REF!,#REF!,#REF!,#REF!)),AND(COUNTIF($Q$34:$Q$34, Q34)+COUNTIF(#REF!, Q34)+COUNTIF(#REF!, Q34)+COUNTIF(#REF!, Q34)+COUNTIF(#REF!, Q34)+COUNTIF(#REF!, Q34)+COUNTIF(#REF!, Q34)+COUNTIF(#REF!, Q34)+COUNTIF(#REF!, Q34)+COUNTIF(#REF!, Q34)+COUNTIF(#REF!, Q34)+COUNTIF(#REF!, Q34)+COUNTIF(#REF!, Q34)+COUNTIF(#REF!, Q34)+COUNTIF(#REF!, Q34)+COUNTIF(#REF!, Q34)+COUNTIF(#REF!, Q34)+COUNTIF(#REF!, Q34)+COUNTIF(#REF!, Q34)+COUNTIF(#REF!, Q34)+COUNTIF(#REF!, Q34)+COUNTIF(#REF!, Q34)&gt;1,NOT(ISBLANK(Q34))))</formula>
    </cfRule>
    <cfRule type="expression" dxfId="13" priority="72">
      <formula>IF(FALSE,_SORT(_ONEDARRAY(FALSE,$Q$34:$Q$34,#REF!,#REF!,#REF!,#REF!,#REF!,#REF!,#REF!,#REF!,#REF!,#REF!,#REF!,#REF!,#REF!,#REF!,#REF!,#REF!,#REF!,#REF!,#REF!)),AND(COUNTIF($Q$34:$Q$34, Q34)+COUNTIF(#REF!, Q34)+COUNTIF(#REF!, Q34)+COUNTIF(#REF!, Q34)+COUNTIF(#REF!, Q34)+COUNTIF(#REF!, Q34)+COUNTIF(#REF!, Q34)+COUNTIF(#REF!, Q34)+COUNTIF(#REF!, Q34)+COUNTIF(#REF!, Q34)+COUNTIF(#REF!, Q34)+COUNTIF(#REF!, Q34)+COUNTIF(#REF!, Q34)+COUNTIF(#REF!, Q34)+COUNTIF(#REF!, Q34)+COUNTIF(#REF!, Q34)+COUNTIF(#REF!, Q34)+COUNTIF(#REF!, Q34)+COUNTIF(#REF!, Q34)+COUNTIF(#REF!, Q34)&gt;1,NOT(ISBLANK(Q34))))</formula>
    </cfRule>
  </conditionalFormatting>
  <conditionalFormatting sqref="Q66">
    <cfRule type="expression" dxfId="12" priority="30">
      <formula>IF(FALSE,_SORT(_ONEDARRAY(FALSE,$Q$66:$Q$66,#REF!)),AND(COUNTIF($Q$66:$Q$66, Q66)+COUNTIF(#REF!, Q66)&gt;1,NOT(ISBLANK(Q66))))</formula>
    </cfRule>
  </conditionalFormatting>
  <hyperlinks>
    <hyperlink ref="C16" location="mdrp" display="mdrp" xr:uid="{00000000-0004-0000-0B00-000008000000}"/>
    <hyperlink ref="D16" location="mdrp" display="mdrp" xr:uid="{00000000-0004-0000-0B00-000009000000}"/>
    <hyperlink ref="E16" location="mdrp" display="mdrp" xr:uid="{00000000-0004-0000-0B00-00000A000000}"/>
    <hyperlink ref="F16" location="mdrp" display="mdrp" xr:uid="{00000000-0004-0000-0B00-00000B000000}"/>
    <hyperlink ref="O16" location="mdrp" display="mdrp" xr:uid="{00000000-0004-0000-0B00-00000D000000}"/>
    <hyperlink ref="C26" location="mdr_no_p" display="mdr_no_p" xr:uid="{00000000-0004-0000-0B00-000017000000}"/>
    <hyperlink ref="D26" location="mdr_no_p" display="mdr_no_p" xr:uid="{00000000-0004-0000-0B00-000018000000}"/>
    <hyperlink ref="E26" location="mdr_no_p" display="mdr_no_p" xr:uid="{00000000-0004-0000-0B00-000019000000}"/>
    <hyperlink ref="F26" location="mdr_no_p" display="mdr_no_p" xr:uid="{00000000-0004-0000-0B00-00001A000000}"/>
    <hyperlink ref="C49" location="mdra" display="mdra" xr:uid="{00000000-0004-0000-0B00-000032000000}"/>
    <hyperlink ref="D49" location="mdra" display="mdra" xr:uid="{00000000-0004-0000-0B00-000033000000}"/>
    <hyperlink ref="E49" location="mdra" display="mdra" xr:uid="{00000000-0004-0000-0B00-000034000000}"/>
    <hyperlink ref="F49" location="mdra" display="mdra" xr:uid="{00000000-0004-0000-0B00-000035000000}"/>
    <hyperlink ref="O49" location="mdra" display="mdra" xr:uid="{00000000-0004-0000-0B00-000037000000}"/>
    <hyperlink ref="C68" location="mdr_no_a" display="mdr_no_a" xr:uid="{00000000-0004-0000-0B00-00004E000000}"/>
    <hyperlink ref="D68" location="mdr_no_a" display="mdr_no_a" xr:uid="{00000000-0004-0000-0B00-00004F000000}"/>
    <hyperlink ref="E68" location="mdr_no_a" display="mdr_no_a" xr:uid="{00000000-0004-0000-0B00-000050000000}"/>
    <hyperlink ref="F68" location="mdr_no_a" display="mdr_no_a" xr:uid="{00000000-0004-0000-0B00-000051000000}"/>
    <hyperlink ref="C69" location="mdrt" display="mdrt" xr:uid="{00000000-0004-0000-0B00-000053000000}"/>
    <hyperlink ref="D69" location="mdrt" display="mdrt" xr:uid="{00000000-0004-0000-0B00-000054000000}"/>
    <hyperlink ref="E69" location="mdrt" display="mdrt" xr:uid="{00000000-0004-0000-0B00-000055000000}"/>
    <hyperlink ref="F69" location="mdrt" display="mdrt" xr:uid="{00000000-0004-0000-0B00-000056000000}"/>
    <hyperlink ref="O69" location="mdrt" display="mdrt" xr:uid="{00000000-0004-0000-0B00-000058000000}"/>
    <hyperlink ref="C76" location="mdr_no_t" display="mdr_no_t" xr:uid="{00000000-0004-0000-0B00-00005F000000}"/>
    <hyperlink ref="D76" location="mdr_no_t" display="mdr_no_t" xr:uid="{00000000-0004-0000-0B00-000060000000}"/>
    <hyperlink ref="E76" location="mdr_no_t" display="mdr_no_t" xr:uid="{00000000-0004-0000-0B00-000061000000}"/>
    <hyperlink ref="F76" location="mdr_no_t" display="mdr_no_t" xr:uid="{00000000-0004-0000-0B00-000062000000}"/>
    <hyperlink ref="F8" r:id="rId1" location="3069" xr:uid="{FB1B3CEE-A4B1-451F-9FC9-C295146A0A6B}"/>
    <hyperlink ref="F14" r:id="rId2" location="3071" xr:uid="{CA77E37F-8FD4-4C50-BED2-012C917BFD99}"/>
    <hyperlink ref="F15" r:id="rId3" location="3072" xr:uid="{24A3AEFC-6991-4279-A08D-A17644BB4ED2}"/>
    <hyperlink ref="F22" r:id="rId4" location="3075" xr:uid="{DF966EF2-6CDE-4E19-99C7-1A480D4D5DA6}"/>
    <hyperlink ref="F27" r:id="rId5" location="3085" xr:uid="{4D530AE0-C6C2-478A-A048-1AF8245AD6E4}"/>
    <hyperlink ref="F28" r:id="rId6" location="3078" xr:uid="{45574D62-DABE-4CEE-9743-DBCB39857FA7}"/>
    <hyperlink ref="F29" r:id="rId7" location="3080" xr:uid="{6B502F28-A5D0-4377-9F1A-C3370B509773}"/>
    <hyperlink ref="F30" r:id="rId8" location="3079" xr:uid="{3248D7E2-CA1F-4CAA-BC12-1D29B4CCD684}"/>
    <hyperlink ref="F36" r:id="rId9" location="3086" xr:uid="{CD3C5F28-02F3-4A31-A383-7BB604A7B558}"/>
    <hyperlink ref="F37" r:id="rId10" location="3087" xr:uid="{BB65EC7D-9C3C-4406-83CD-DF0B46B8DF91}"/>
    <hyperlink ref="F39" r:id="rId11" location="3092" xr:uid="{BB16DD3C-33ED-4037-ADF1-F3FB4C40240F}"/>
    <hyperlink ref="F40" r:id="rId12" location="3091" xr:uid="{3B195AEA-7596-42B9-A583-F5871BD3F52F}"/>
    <hyperlink ref="F50" r:id="rId13" location="3117" xr:uid="{ACF7CBFD-4BA9-45E3-B2B9-1EAAE5E87409}"/>
    <hyperlink ref="F52" r:id="rId14" location="3118" xr:uid="{408C3357-BD98-4CFC-8DA0-84F83A7B5120}"/>
    <hyperlink ref="F53" r:id="rId15" location="3110" xr:uid="{0FF9E242-EF2D-4F9D-972A-C111A45F557A}"/>
    <hyperlink ref="F54" r:id="rId16" location="3106" xr:uid="{D6F79977-C705-48C6-BBA6-8C30D8D2FDA4}"/>
    <hyperlink ref="F57" r:id="rId17" location="3119" xr:uid="{0D8928A5-412F-47C2-8DCB-C563D38A6298}"/>
    <hyperlink ref="F59" r:id="rId18" location="3109" xr:uid="{F3ECF542-E16A-49E5-AB50-2F1DB646409A}"/>
    <hyperlink ref="F62" r:id="rId19" location="3109" xr:uid="{6AE47AF3-DB36-44C9-946E-E2AF2008FE31}"/>
    <hyperlink ref="N8" r:id="rId20" location="2997" display="https://xbrl.efrag.org/e-esrs/esrs-set1-2023.html - 2997" xr:uid="{0E028A8B-1169-45C7-BB2D-CA03A717CF4B}"/>
    <hyperlink ref="N9" r:id="rId21" location="8309" display="https://xbrl.efrag.org/e-esrs/esrs-set1-2023.html - 8309" xr:uid="{7BC6B1A5-079B-40D8-80D5-A77336F05FD9}"/>
    <hyperlink ref="N10" r:id="rId22" location="8309" display="https://xbrl.efrag.org/e-esrs/esrs-set1-2023.html - 8309" xr:uid="{80465E67-B4C9-40DF-95D8-4FC5D8D2E115}"/>
    <hyperlink ref="N11" r:id="rId23" location="8319" display="https://xbrl.efrag.org/e-esrs/esrs-set1-2023.html - 8319" xr:uid="{033876FF-4001-49A4-BE08-7393DE62C58B}"/>
    <hyperlink ref="N12" r:id="rId24" location="8321" display="https://xbrl.efrag.org/e-esrs/esrs-set1-2023.html - 8321" xr:uid="{11818A33-6A13-402F-8403-B63BAEBEC0D1}"/>
    <hyperlink ref="N13" r:id="rId25" location="8323" display="https://xbrl.efrag.org/e-esrs/esrs-set1-2023.html - 8323" xr:uid="{7CDBF99F-4FB7-4785-BD6E-CDF592A8757C}"/>
    <hyperlink ref="N14" r:id="rId26" location="3006" display="https://xbrl.efrag.org/e-esrs/esrs-set1-2023.html - 3006" xr:uid="{D480D3DB-33BF-4E38-98DA-E7FE1687E28A}"/>
    <hyperlink ref="N15" r:id="rId27" location="3007" display="https://xbrl.efrag.org/e-esrs/esrs-set1-2023.html - 3007" xr:uid="{67949D53-7A04-435E-BB6B-D3ED9A8658CE}"/>
    <hyperlink ref="N16" location="mdrp" display="mdrp" xr:uid="{72A4C368-CE98-4E08-98F0-6D225F0CF136}"/>
    <hyperlink ref="N17" r:id="rId28" location="3010" display="https://xbrl.efrag.org/e-esrs/esrs-set1-2023.html - 3010" xr:uid="{8A0C6D7B-CE2B-4F51-A000-D3982183161C}"/>
    <hyperlink ref="N18" r:id="rId29" location="3011" display="https://xbrl.efrag.org/e-esrs/esrs-set1-2023.html - 3011" xr:uid="{374F7C3D-3132-4B79-A7D6-2B8B19EBA10E}"/>
    <hyperlink ref="N19" r:id="rId30" location="8331" display="https://xbrl.efrag.org/e-esrs/esrs-set1-2023.html - 8331" xr:uid="{0D6730C5-04DD-425B-AA61-9647F4A7DB30}"/>
    <hyperlink ref="N20" r:id="rId31" location="8333" display="https://xbrl.efrag.org/e-esrs/esrs-set1-2023.html - 8333" xr:uid="{41095A34-A828-483F-AB22-FBA2B101C136}"/>
    <hyperlink ref="N21" r:id="rId32" location="8335" display="https://xbrl.efrag.org/e-esrs/esrs-set1-2023.html - 8335" xr:uid="{5987A526-82DF-429E-AC1F-762C9DF4E6BA}"/>
    <hyperlink ref="N22" r:id="rId33" location="3015" display="https://xbrl.efrag.org/e-esrs/esrs-set1-2023.html - 3015" xr:uid="{B3FE3E1C-516C-4F08-B1EE-7A0097F02375}"/>
    <hyperlink ref="N23" r:id="rId34" location="3015" display="https://xbrl.efrag.org/e-esrs/esrs-set1-2023.html - 3015" xr:uid="{9990BC99-CEE5-4E91-BC19-96FC4DA0CDA5}"/>
    <hyperlink ref="N24" r:id="rId35" location="3073" display="https://xbrl.efrag.org/e-esrs/esrs-set1-2023.html - 3073" xr:uid="{DC2405A7-A192-487B-9EB2-24F7EFDC54BE}"/>
    <hyperlink ref="N25" r:id="rId36" location="3077" display="https://xbrl.efrag.org/e-esrs/esrs-set1-2023.html - 3077" xr:uid="{C7FAE083-4FE2-4DB6-802F-240654C6443D}"/>
    <hyperlink ref="N26" location="mdr_no_p" display="mdr_no_p" xr:uid="{FFA4CF6A-5348-4323-98B0-11A09BD0F131}"/>
    <hyperlink ref="N27" r:id="rId37" location="3018" display="https://xbrl.efrag.org/e-esrs/esrs-set1-2023.html - 3018" xr:uid="{77A32830-D958-4B68-B3B1-3B79FA88C719}"/>
    <hyperlink ref="N28" r:id="rId38" location="8341" display="https://xbrl.efrag.org/e-esrs/esrs-set1-2023.html - 8341" xr:uid="{91F2F2C0-2610-4C82-9CAA-5FFA4B7C23D0}"/>
    <hyperlink ref="N29" r:id="rId39" location="8343" display="https://xbrl.efrag.org/e-esrs/esrs-set1-2023.html - 8343" xr:uid="{958A414F-FA31-4CB2-8EBF-ED46F88DBD8A}"/>
    <hyperlink ref="N30" r:id="rId40" location="8345" display="https://xbrl.efrag.org/e-esrs/esrs-set1-2023.html - 8345" xr:uid="{EAEFC547-5EFB-4844-9277-461F51E9118B}"/>
    <hyperlink ref="N31" r:id="rId41" location="8347" display="https://xbrl.efrag.org/e-esrs/esrs-set1-2023.html - 8347" xr:uid="{E243CA12-BFF4-4825-B34B-C4AF5AF49D72}"/>
    <hyperlink ref="N32" r:id="rId42" location="3023" display="https://xbrl.efrag.org/e-esrs/esrs-set1-2023.html - 3023" xr:uid="{E848714B-2A1B-4ADF-86BB-4CE6CD103579}"/>
    <hyperlink ref="N33" r:id="rId43" location="3024" display="https://xbrl.efrag.org/e-esrs/esrs-set1-2023.html - 3024" xr:uid="{DFAA667C-2975-44BA-9980-267D47D4D97A}"/>
    <hyperlink ref="N34" r:id="rId44" location="3024" display="https://xbrl.efrag.org/e-esrs/esrs-set1-2023.html - 3024" xr:uid="{B7D8DA6B-05F5-4562-8C7B-2606039C3907}"/>
    <hyperlink ref="N35" r:id="rId45" location="3079" display="https://xbrl.efrag.org/e-esrs/esrs-set1-2023.html - 3079" xr:uid="{90B47E60-DF71-4376-9B00-86A0420009CD}"/>
    <hyperlink ref="N36" r:id="rId46" location="8354" display="https://xbrl.efrag.org/e-esrs/esrs-set1-2023.html - 8354" xr:uid="{0B815A4A-E529-4FDD-8CA4-5BA305E3CA93}"/>
    <hyperlink ref="N37" r:id="rId47" location="8356" display="https://xbrl.efrag.org/e-esrs/esrs-set1-2023.html - 8356" xr:uid="{EB56A2E4-399B-4100-9ECE-1212D7092FBC}"/>
    <hyperlink ref="N38" r:id="rId48" location="8358" display="https://xbrl.efrag.org/e-esrs/esrs-set1-2023.html - 8358" xr:uid="{190D01F8-DA2F-44C4-AE05-DB71417F8327}"/>
    <hyperlink ref="N39" r:id="rId49" location="8360" display="https://xbrl.efrag.org/e-esrs/esrs-set1-2023.html - 8360" xr:uid="{D77A1BBE-0F48-41F5-9D1E-2A301F8E700C}"/>
    <hyperlink ref="N40" r:id="rId50" location="3032" display="https://xbrl.efrag.org/e-esrs/esrs-set1-2023.html - 3032" xr:uid="{42C15A51-FC29-4C03-A7FB-65170CBDA7CB}"/>
    <hyperlink ref="N41" r:id="rId51" location="3032" display="https://xbrl.efrag.org/e-esrs/esrs-set1-2023.html - 3032" xr:uid="{50699464-7099-4A8B-9AED-4C36F671DF5B}"/>
    <hyperlink ref="N42" r:id="rId52" location="3033" display="https://xbrl.efrag.org/e-esrs/esrs-set1-2023.html - 3033" xr:uid="{C1B3A59B-D8EA-4F66-B203-F6B85C66A06B}"/>
    <hyperlink ref="N43" r:id="rId53" location="3033" display="https://xbrl.efrag.org/e-esrs/esrs-set1-2023.html - 3033" xr:uid="{F0B0FB7E-C150-40FF-80A9-2AE27A5CADE5}"/>
    <hyperlink ref="N44" r:id="rId54" location="3088" display="https://xbrl.efrag.org/e-esrs/esrs-set1-2023.html - 3088" xr:uid="{B9708B19-D9F5-4EA4-961B-9C7AB040DDB8}"/>
    <hyperlink ref="N45" r:id="rId55" location="3089" display="https://xbrl.efrag.org/e-esrs/esrs-set1-2023.html - 3089" xr:uid="{B00AD541-1C37-43C4-8245-8771B1CFFF8B}"/>
    <hyperlink ref="N46" r:id="rId56" location="3090" display="https://xbrl.efrag.org/e-esrs/esrs-set1-2023.html - 3090" xr:uid="{EF3A2A4F-34CC-416A-8EA6-2EC8DA1E5D7F}"/>
    <hyperlink ref="N47" r:id="rId57" location="3090" display="https://xbrl.efrag.org/e-esrs/esrs-set1-2023.html - 3090" xr:uid="{65786ACE-280C-4EAF-85FB-D1619E44621F}"/>
    <hyperlink ref="N48" r:id="rId58" location="3091" display="https://xbrl.efrag.org/e-esrs/esrs-set1-2023.html - 3091" xr:uid="{0997AC6D-A1E6-4C16-9C53-71A75BA68829}"/>
    <hyperlink ref="N49" location="mdra" display="mdra" xr:uid="{F7107EE6-37F4-433C-8C61-F59AEB137F9B}"/>
    <hyperlink ref="N50" r:id="rId59" location="8373" display="https://xbrl.efrag.org/e-esrs/esrs-set1-2023.html - 8373" xr:uid="{84EEB415-4406-4CBE-8DBA-50817D926D09}"/>
    <hyperlink ref="N51" r:id="rId60" location="8375" display="https://xbrl.efrag.org/e-esrs/esrs-set1-2023.html - 8375" xr:uid="{89F391EA-5374-40D5-A44A-364E68B3D4F1}"/>
    <hyperlink ref="N52" r:id="rId61" location="8377" display="https://xbrl.efrag.org/e-esrs/esrs-set1-2023.html - 8377" xr:uid="{15AFC15A-C0A8-4400-ACFD-BF8EA6A66FEC}"/>
    <hyperlink ref="N53" r:id="rId62" location="8379" display="https://xbrl.efrag.org/e-esrs/esrs-set1-2023.html - 8379" xr:uid="{CD3EF5D1-2808-4FAC-8154-E1B72C2C612A}"/>
    <hyperlink ref="N54" r:id="rId63" location="8382" display="https://xbrl.efrag.org/e-esrs/esrs-set1-2023.html - 8382" xr:uid="{D58F17F0-12D2-49A3-8559-064C905B0F6A}"/>
    <hyperlink ref="N55" r:id="rId64" location="8384" display="https://xbrl.efrag.org/e-esrs/esrs-set1-2023.html - 8384" xr:uid="{BE00BD93-468F-4422-8F05-1B4EF20C6156}"/>
    <hyperlink ref="N56" r:id="rId65" location="8386" display="https://xbrl.efrag.org/e-esrs/esrs-set1-2023.html - 8386" xr:uid="{9E8ED8BE-8E93-4DAC-85A7-06A3E49C8A50}"/>
    <hyperlink ref="N57" r:id="rId66" location="8389" display="https://xbrl.efrag.org/e-esrs/esrs-set1-2023.html - 8389" xr:uid="{BCEF1DED-C14A-44B4-A58D-5015F59D373C}"/>
    <hyperlink ref="N58" r:id="rId67" location="8391" display="https://xbrl.efrag.org/e-esrs/esrs-set1-2023.html - 8391" xr:uid="{AE21B29B-9EAB-4863-9AEE-71679D935725}"/>
    <hyperlink ref="N59" r:id="rId68" location="3051" display="https://xbrl.efrag.org/e-esrs/esrs-set1-2023.html - 3051" xr:uid="{28128F8C-999C-4776-9361-C0AA51D4A0F3}"/>
    <hyperlink ref="N60" r:id="rId69" location="3052" display="https://xbrl.efrag.org/e-esrs/esrs-set1-2023.html - 3052" xr:uid="{AD717CC3-40A0-4401-9547-48ABF6099CC2}"/>
    <hyperlink ref="N61" r:id="rId70" location="3054" display="https://xbrl.efrag.org/e-esrs/esrs-set1-2023.html - 3054" xr:uid="{ED482E73-FDD9-45F5-B750-D7F12C5D8E6F}"/>
    <hyperlink ref="N62" r:id="rId71" location="3107" display="https://xbrl.efrag.org/e-esrs/esrs-set1-2023.html - 3107" xr:uid="{F29C62B6-09DD-41B4-957E-3E51C49714D7}"/>
    <hyperlink ref="N63" r:id="rId72" location="3108" display="https://xbrl.efrag.org/e-esrs/esrs-set1-2023.html - 3108" xr:uid="{C0CD04F5-F758-4861-966F-37EB4F439CCA}"/>
    <hyperlink ref="N64" r:id="rId73" location="8480" display="https://xbrl.efrag.org/e-esrs/esrs-set1-2023.html - 8480" xr:uid="{3A01A6EF-7038-4199-AA0D-F49CC50871AF}"/>
    <hyperlink ref="N65" r:id="rId74" location="8482" display="https://xbrl.efrag.org/e-esrs/esrs-set1-2023.html - 8482" xr:uid="{4382B77D-5C81-4D1D-BBC7-F2FC2A587DAC}"/>
    <hyperlink ref="N66" r:id="rId75" location="3116" display="https://xbrl.efrag.org/e-esrs/esrs-set1-2023.html - 3116" xr:uid="{B2868D7A-A7C9-48F4-9743-D1915D840058}"/>
    <hyperlink ref="N67" r:id="rId76" location="3127" display="https://xbrl.efrag.org/e-esrs/esrs-set1-2023.html - 3127" xr:uid="{CFC1FB58-A551-43BB-A254-81607CC5D02F}"/>
    <hyperlink ref="N68" location="mdr_no_a" display="mdr_no_a" xr:uid="{EAA24D24-CBB9-4CD3-9F68-78202BE6FA22}"/>
    <hyperlink ref="N69" location="mdrt" display="mdrt" xr:uid="{DD160452-5C02-4761-AB31-3E31164E8644}"/>
    <hyperlink ref="N70" r:id="rId77" location="84007" display="https://xbrl.efrag.org/e-esrs/esrs-set1-2023.html - 84007" xr:uid="{115B2E85-2789-47E9-970E-E08DCB5592DA}"/>
    <hyperlink ref="N71" r:id="rId78" location="8409" display="https://xbrl.efrag.org/e-esrs/esrs-set1-2023.html - 8409" xr:uid="{2AAE8585-F282-4463-9A6B-B03D1BA8F4EA}"/>
    <hyperlink ref="N72" r:id="rId79" location="8411" display="https://xbrl.efrag.org/e-esrs/esrs-set1-2023.html - 8411" xr:uid="{BAC57FEB-3A0C-4581-BBA3-5CA3E50B7D16}"/>
    <hyperlink ref="N73" r:id="rId80" location="8501" display="https://xbrl.efrag.org/e-esrs/esrs-set1-2023.html - 8501" xr:uid="{85CB4DF9-FE54-48E1-9A92-ACDDCC7F87AA}"/>
    <hyperlink ref="N74" r:id="rId81" location="8503" display="https://xbrl.efrag.org/e-esrs/esrs-set1-2023.html - 8503" xr:uid="{D27B5A2A-79C0-435D-BE49-8758C0F47ABD}"/>
    <hyperlink ref="N75" r:id="rId82" location="8505" display="https://xbrl.efrag.org/e-esrs/esrs-set1-2023.html - 8505" xr:uid="{D4DF6647-0A5D-4401-AE30-E55341ABE1F9}"/>
    <hyperlink ref="N76" location="mdr_no_t" display="mdr_no_t" xr:uid="{E2B3F4BA-1A0A-41B2-B367-274244D35FB9}"/>
  </hyperlinks>
  <pageMargins left="0.23622047244094491" right="0.23622047244094491" top="0.74803149606299213" bottom="0.74803149606299213" header="0.31496062992125984" footer="0.31496062992125984"/>
  <pageSetup paperSize="8" scale="71" fitToHeight="0" orientation="landscape" r:id="rId83"/>
  <drawing r:id="rId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theme="5" tint="0.59999389629810485"/>
    <pageSetUpPr fitToPage="1"/>
  </sheetPr>
  <dimension ref="B1:Q70"/>
  <sheetViews>
    <sheetView showGridLines="0" zoomScale="70" zoomScaleNormal="70" workbookViewId="0">
      <pane ySplit="7" topLeftCell="A8" activePane="bottomLeft" state="frozen"/>
      <selection pane="bottomLeft"/>
    </sheetView>
  </sheetViews>
  <sheetFormatPr defaultColWidth="8.7109375" defaultRowHeight="14.25"/>
  <cols>
    <col min="1" max="1" width="8.7109375" style="435"/>
    <col min="2" max="2" width="15.28515625" style="435" bestFit="1" customWidth="1"/>
    <col min="3" max="3" width="11.7109375" style="435" customWidth="1"/>
    <col min="4" max="4" width="9.140625" style="435" bestFit="1" customWidth="1"/>
    <col min="5" max="5" width="17" style="435" customWidth="1"/>
    <col min="6" max="7" width="16.28515625" style="435" customWidth="1"/>
    <col min="8" max="9" width="16.28515625" style="487" customWidth="1"/>
    <col min="10" max="13" width="16.28515625" style="487" hidden="1" customWidth="1"/>
    <col min="14" max="14" width="115" style="488" customWidth="1"/>
    <col min="15" max="15" width="16.85546875" style="435" customWidth="1"/>
    <col min="16" max="16" width="20.28515625" style="487" customWidth="1"/>
    <col min="17" max="17" width="17.42578125" style="489" customWidth="1"/>
    <col min="18" max="18" width="8.7109375" style="435" customWidth="1"/>
    <col min="19" max="16384" width="8.7109375" style="435"/>
  </cols>
  <sheetData>
    <row r="1" spans="2:17" ht="23.25">
      <c r="B1" s="719"/>
      <c r="C1" s="719"/>
      <c r="D1" s="719"/>
      <c r="E1" s="719"/>
      <c r="F1" s="719"/>
      <c r="G1" s="719"/>
      <c r="H1" s="719"/>
      <c r="I1" s="720"/>
      <c r="J1" s="720"/>
      <c r="K1" s="720"/>
      <c r="L1" s="720"/>
      <c r="M1" s="720"/>
      <c r="N1" s="719"/>
      <c r="O1" s="719"/>
      <c r="P1" s="719"/>
      <c r="Q1" s="719"/>
    </row>
    <row r="2" spans="2:17" ht="23.25">
      <c r="B2" s="719"/>
      <c r="C2" s="719"/>
      <c r="D2" s="719"/>
      <c r="E2" s="719"/>
      <c r="F2" s="719"/>
      <c r="G2" s="719"/>
      <c r="H2" s="719"/>
      <c r="I2" s="720"/>
      <c r="J2" s="720"/>
      <c r="K2" s="720"/>
      <c r="L2" s="720"/>
      <c r="M2" s="720"/>
      <c r="N2" s="719"/>
      <c r="O2" s="719"/>
      <c r="P2" s="719"/>
      <c r="Q2" s="719"/>
    </row>
    <row r="3" spans="2:17" ht="28.5">
      <c r="B3" s="719"/>
      <c r="C3" s="108" t="s">
        <v>3138</v>
      </c>
      <c r="D3" s="719"/>
      <c r="E3" s="719"/>
      <c r="F3" s="719"/>
      <c r="G3" s="719"/>
      <c r="H3" s="719"/>
      <c r="I3" s="720"/>
      <c r="J3" s="720"/>
      <c r="K3" s="720"/>
      <c r="L3" s="720"/>
      <c r="M3" s="720"/>
      <c r="N3" s="719"/>
      <c r="O3" s="719"/>
      <c r="P3" s="719"/>
      <c r="Q3" s="719"/>
    </row>
    <row r="4" spans="2:17" ht="23.25">
      <c r="B4" s="719"/>
      <c r="C4" s="551"/>
      <c r="D4" s="719"/>
      <c r="E4" s="719"/>
      <c r="F4" s="719"/>
      <c r="G4" s="719"/>
      <c r="H4" s="719"/>
      <c r="I4" s="720"/>
      <c r="J4" s="720"/>
      <c r="K4" s="720"/>
      <c r="L4" s="720"/>
      <c r="M4" s="720"/>
      <c r="N4" s="719"/>
      <c r="O4" s="719"/>
      <c r="P4" s="719"/>
      <c r="Q4" s="719"/>
    </row>
    <row r="5" spans="2:17" ht="23.25">
      <c r="B5" s="719"/>
      <c r="C5" s="586" t="s">
        <v>3139</v>
      </c>
      <c r="D5" s="719"/>
      <c r="E5" s="719"/>
      <c r="F5" s="719"/>
      <c r="G5" s="719"/>
      <c r="H5" s="719"/>
      <c r="I5" s="720"/>
      <c r="J5" s="720"/>
      <c r="K5" s="720"/>
      <c r="L5" s="720"/>
      <c r="M5" s="720"/>
      <c r="N5" s="719"/>
      <c r="O5" s="719"/>
      <c r="P5" s="719"/>
      <c r="Q5" s="719"/>
    </row>
    <row r="6" spans="2:17" ht="23.65" thickBot="1">
      <c r="B6" s="719"/>
      <c r="C6" s="586"/>
      <c r="D6" s="719"/>
      <c r="E6" s="719"/>
      <c r="F6" s="719"/>
      <c r="G6" s="719"/>
      <c r="H6" s="719"/>
      <c r="I6" s="720"/>
      <c r="J6" s="720"/>
      <c r="K6" s="720"/>
      <c r="L6" s="720"/>
      <c r="M6" s="720"/>
      <c r="N6" s="719"/>
      <c r="O6" s="719"/>
      <c r="P6" s="719"/>
      <c r="Q6" s="719"/>
    </row>
    <row r="7" spans="2:17" s="437" customFormat="1" ht="47.65" thickBot="1">
      <c r="B7" s="436" t="s">
        <v>210</v>
      </c>
      <c r="C7" s="166" t="s">
        <v>211</v>
      </c>
      <c r="D7" s="167" t="s">
        <v>212</v>
      </c>
      <c r="E7" s="242" t="s">
        <v>213</v>
      </c>
      <c r="F7" s="168" t="s">
        <v>214</v>
      </c>
      <c r="G7" s="705" t="s">
        <v>215</v>
      </c>
      <c r="H7" s="705" t="s">
        <v>216</v>
      </c>
      <c r="I7" s="705" t="s">
        <v>217</v>
      </c>
      <c r="J7" s="525" t="s">
        <v>677</v>
      </c>
      <c r="K7" s="525" t="s">
        <v>678</v>
      </c>
      <c r="L7" s="525" t="s">
        <v>679</v>
      </c>
      <c r="M7" s="525" t="s">
        <v>1312</v>
      </c>
      <c r="N7" s="513" t="s">
        <v>218</v>
      </c>
      <c r="O7" s="171" t="s">
        <v>219</v>
      </c>
      <c r="P7" s="172" t="s">
        <v>220</v>
      </c>
      <c r="Q7" s="173" t="s">
        <v>221</v>
      </c>
    </row>
    <row r="8" spans="2:17" ht="14.65" hidden="1" thickBot="1">
      <c r="B8" s="438" t="s">
        <v>3140</v>
      </c>
      <c r="C8" s="439" t="s">
        <v>3141</v>
      </c>
      <c r="D8" s="440" t="s">
        <v>3142</v>
      </c>
      <c r="E8" s="441" t="s">
        <v>3143</v>
      </c>
      <c r="F8" s="441"/>
      <c r="G8" s="660"/>
      <c r="H8" s="661"/>
      <c r="I8" s="661"/>
      <c r="J8" s="526">
        <f t="shared" ref="J8" si="0">IF(AND(G8="Y",I8="Metric"),1,0)</f>
        <v>0</v>
      </c>
      <c r="K8" s="526">
        <f t="shared" ref="K8" si="1">IF(AND(G8="Y",I8="Target"),1,0)</f>
        <v>0</v>
      </c>
      <c r="L8" s="526">
        <f t="shared" ref="L8" si="2">IF(AND(H8="Y",I8="Metric"),1,0)</f>
        <v>0</v>
      </c>
      <c r="M8" s="526">
        <f t="shared" ref="M8" si="3">IF(AND(H8="Y",I8="Target"),1,0)</f>
        <v>0</v>
      </c>
      <c r="N8" s="499" t="s">
        <v>3144</v>
      </c>
      <c r="O8" s="440" t="s">
        <v>230</v>
      </c>
      <c r="P8" s="442"/>
      <c r="Q8" s="443"/>
    </row>
    <row r="9" spans="2:17" ht="14.65" hidden="1" thickBot="1">
      <c r="B9" s="444" t="s">
        <v>3145</v>
      </c>
      <c r="C9" s="445" t="s">
        <v>3141</v>
      </c>
      <c r="D9" s="446" t="s">
        <v>3142</v>
      </c>
      <c r="E9" s="446" t="s">
        <v>3146</v>
      </c>
      <c r="F9" s="446"/>
      <c r="G9" s="662"/>
      <c r="H9" s="663"/>
      <c r="I9" s="663"/>
      <c r="J9" s="526">
        <f t="shared" ref="J9:J62" si="4">IF(AND(G9="Y",I9="Metric"),1,0)</f>
        <v>0</v>
      </c>
      <c r="K9" s="526">
        <f t="shared" ref="K9:K62" si="5">IF(AND(G9="Y",I9="Target"),1,0)</f>
        <v>0</v>
      </c>
      <c r="L9" s="526">
        <f t="shared" ref="L9:L62" si="6">IF(AND(H9="Y",I9="Metric"),1,0)</f>
        <v>0</v>
      </c>
      <c r="M9" s="526">
        <f t="shared" ref="M9:M62" si="7">IF(AND(H9="Y",I9="Target"),1,0)</f>
        <v>0</v>
      </c>
      <c r="N9" s="111" t="s">
        <v>3147</v>
      </c>
      <c r="O9" s="446" t="s">
        <v>230</v>
      </c>
      <c r="P9" s="447"/>
      <c r="Q9" s="448"/>
    </row>
    <row r="10" spans="2:17" s="455" customFormat="1" ht="14.65" hidden="1" thickBot="1">
      <c r="B10" s="449" t="s">
        <v>3148</v>
      </c>
      <c r="C10" s="450" t="s">
        <v>3141</v>
      </c>
      <c r="D10" s="451" t="s">
        <v>3149</v>
      </c>
      <c r="E10" s="451">
        <v>7</v>
      </c>
      <c r="F10" s="451"/>
      <c r="G10" s="664"/>
      <c r="H10" s="649"/>
      <c r="I10" s="649"/>
      <c r="J10" s="526">
        <f t="shared" si="4"/>
        <v>0</v>
      </c>
      <c r="K10" s="526">
        <f t="shared" si="5"/>
        <v>0</v>
      </c>
      <c r="L10" s="526">
        <f t="shared" si="6"/>
        <v>0</v>
      </c>
      <c r="M10" s="526">
        <f t="shared" si="7"/>
        <v>0</v>
      </c>
      <c r="N10" s="113" t="s">
        <v>3150</v>
      </c>
      <c r="O10" s="453" t="s">
        <v>808</v>
      </c>
      <c r="P10" s="454"/>
      <c r="Q10" s="344"/>
    </row>
    <row r="11" spans="2:17" s="455" customFormat="1" ht="14.65" hidden="1" thickBot="1">
      <c r="B11" s="456" t="s">
        <v>3151</v>
      </c>
      <c r="C11" s="457" t="s">
        <v>3141</v>
      </c>
      <c r="D11" s="458" t="s">
        <v>3149</v>
      </c>
      <c r="E11" s="459">
        <v>9</v>
      </c>
      <c r="F11" s="460" t="s">
        <v>237</v>
      </c>
      <c r="G11" s="665"/>
      <c r="H11" s="665"/>
      <c r="I11" s="665"/>
      <c r="J11" s="526">
        <f t="shared" si="4"/>
        <v>0</v>
      </c>
      <c r="K11" s="526">
        <f t="shared" si="5"/>
        <v>0</v>
      </c>
      <c r="L11" s="526">
        <f t="shared" si="6"/>
        <v>0</v>
      </c>
      <c r="M11" s="526">
        <f t="shared" si="7"/>
        <v>0</v>
      </c>
      <c r="N11" s="505" t="s">
        <v>3152</v>
      </c>
      <c r="O11" s="458" t="s">
        <v>230</v>
      </c>
      <c r="P11" s="461"/>
      <c r="Q11" s="363"/>
    </row>
    <row r="12" spans="2:17" ht="14.65" hidden="1" thickBot="1">
      <c r="B12" s="456" t="s">
        <v>3153</v>
      </c>
      <c r="C12" s="457" t="s">
        <v>3141</v>
      </c>
      <c r="D12" s="458" t="s">
        <v>3149</v>
      </c>
      <c r="E12" s="462" t="s">
        <v>3154</v>
      </c>
      <c r="F12" s="462"/>
      <c r="G12" s="666"/>
      <c r="H12" s="667"/>
      <c r="I12" s="667"/>
      <c r="J12" s="526">
        <f t="shared" si="4"/>
        <v>0</v>
      </c>
      <c r="K12" s="526">
        <f t="shared" si="5"/>
        <v>0</v>
      </c>
      <c r="L12" s="526">
        <f t="shared" si="6"/>
        <v>0</v>
      </c>
      <c r="M12" s="526">
        <f t="shared" si="7"/>
        <v>0</v>
      </c>
      <c r="N12" s="505" t="s">
        <v>3155</v>
      </c>
      <c r="O12" s="458" t="s">
        <v>230</v>
      </c>
      <c r="P12" s="461"/>
      <c r="Q12" s="463"/>
    </row>
    <row r="13" spans="2:17" ht="14.65" hidden="1" thickBot="1">
      <c r="B13" s="456" t="s">
        <v>3156</v>
      </c>
      <c r="C13" s="464" t="s">
        <v>3141</v>
      </c>
      <c r="D13" s="465" t="s">
        <v>3149</v>
      </c>
      <c r="E13" s="459" t="s">
        <v>256</v>
      </c>
      <c r="F13" s="459"/>
      <c r="G13" s="668"/>
      <c r="H13" s="668"/>
      <c r="I13" s="668"/>
      <c r="J13" s="526">
        <f t="shared" si="4"/>
        <v>0</v>
      </c>
      <c r="K13" s="526">
        <f t="shared" si="5"/>
        <v>0</v>
      </c>
      <c r="L13" s="526">
        <f t="shared" si="6"/>
        <v>0</v>
      </c>
      <c r="M13" s="526">
        <f t="shared" si="7"/>
        <v>0</v>
      </c>
      <c r="N13" s="109" t="s">
        <v>3157</v>
      </c>
      <c r="O13" s="465" t="s">
        <v>226</v>
      </c>
      <c r="P13" s="466"/>
      <c r="Q13" s="467"/>
    </row>
    <row r="14" spans="2:17" ht="14.65" hidden="1" thickBot="1">
      <c r="B14" s="456" t="s">
        <v>3158</v>
      </c>
      <c r="C14" s="464" t="s">
        <v>3141</v>
      </c>
      <c r="D14" s="465" t="s">
        <v>3149</v>
      </c>
      <c r="E14" s="465" t="s">
        <v>256</v>
      </c>
      <c r="F14" s="465"/>
      <c r="G14" s="669"/>
      <c r="H14" s="669"/>
      <c r="I14" s="669"/>
      <c r="J14" s="526">
        <f t="shared" si="4"/>
        <v>0</v>
      </c>
      <c r="K14" s="526">
        <f t="shared" si="5"/>
        <v>0</v>
      </c>
      <c r="L14" s="526">
        <f t="shared" si="6"/>
        <v>0</v>
      </c>
      <c r="M14" s="526">
        <f t="shared" si="7"/>
        <v>0</v>
      </c>
      <c r="N14" s="109" t="s">
        <v>3159</v>
      </c>
      <c r="O14" s="465" t="s">
        <v>230</v>
      </c>
      <c r="P14" s="466" t="s">
        <v>231</v>
      </c>
      <c r="Q14" s="467"/>
    </row>
    <row r="15" spans="2:17" ht="14.65" hidden="1" thickBot="1">
      <c r="B15" s="456" t="s">
        <v>3160</v>
      </c>
      <c r="C15" s="464" t="s">
        <v>3141</v>
      </c>
      <c r="D15" s="465" t="s">
        <v>3149</v>
      </c>
      <c r="E15" s="465" t="s">
        <v>259</v>
      </c>
      <c r="F15" s="465"/>
      <c r="G15" s="669"/>
      <c r="H15" s="669"/>
      <c r="I15" s="669"/>
      <c r="J15" s="526">
        <f t="shared" si="4"/>
        <v>0</v>
      </c>
      <c r="K15" s="526">
        <f t="shared" si="5"/>
        <v>0</v>
      </c>
      <c r="L15" s="526">
        <f t="shared" si="6"/>
        <v>0</v>
      </c>
      <c r="M15" s="526">
        <f t="shared" si="7"/>
        <v>0</v>
      </c>
      <c r="N15" s="109" t="s">
        <v>3161</v>
      </c>
      <c r="O15" s="465" t="s">
        <v>230</v>
      </c>
      <c r="P15" s="466"/>
      <c r="Q15" s="467"/>
    </row>
    <row r="16" spans="2:17" ht="14.65" hidden="1" thickBot="1">
      <c r="B16" s="456" t="s">
        <v>3162</v>
      </c>
      <c r="C16" s="464" t="s">
        <v>3141</v>
      </c>
      <c r="D16" s="465" t="s">
        <v>3149</v>
      </c>
      <c r="E16" s="459" t="s">
        <v>262</v>
      </c>
      <c r="F16" s="459"/>
      <c r="G16" s="668"/>
      <c r="H16" s="668"/>
      <c r="I16" s="668"/>
      <c r="J16" s="526">
        <f t="shared" si="4"/>
        <v>0</v>
      </c>
      <c r="K16" s="526">
        <f t="shared" si="5"/>
        <v>0</v>
      </c>
      <c r="L16" s="526">
        <f t="shared" si="6"/>
        <v>0</v>
      </c>
      <c r="M16" s="526">
        <f t="shared" si="7"/>
        <v>0</v>
      </c>
      <c r="N16" s="109" t="s">
        <v>3163</v>
      </c>
      <c r="O16" s="465" t="s">
        <v>226</v>
      </c>
      <c r="P16" s="466"/>
      <c r="Q16" s="467"/>
    </row>
    <row r="17" spans="2:17" ht="14.65" hidden="1" thickBot="1">
      <c r="B17" s="456" t="s">
        <v>3164</v>
      </c>
      <c r="C17" s="464" t="s">
        <v>3141</v>
      </c>
      <c r="D17" s="465" t="s">
        <v>3149</v>
      </c>
      <c r="E17" s="459" t="s">
        <v>262</v>
      </c>
      <c r="F17" s="459"/>
      <c r="G17" s="668"/>
      <c r="H17" s="668"/>
      <c r="I17" s="668"/>
      <c r="J17" s="526">
        <f t="shared" si="4"/>
        <v>0</v>
      </c>
      <c r="K17" s="526">
        <f t="shared" si="5"/>
        <v>0</v>
      </c>
      <c r="L17" s="526">
        <f t="shared" si="6"/>
        <v>0</v>
      </c>
      <c r="M17" s="526">
        <f t="shared" si="7"/>
        <v>0</v>
      </c>
      <c r="N17" s="109" t="s">
        <v>3165</v>
      </c>
      <c r="O17" s="465" t="s">
        <v>230</v>
      </c>
      <c r="P17" s="466" t="s">
        <v>231</v>
      </c>
      <c r="Q17" s="467"/>
    </row>
    <row r="18" spans="2:17" ht="14.65" hidden="1" thickBot="1">
      <c r="B18" s="456" t="s">
        <v>3166</v>
      </c>
      <c r="C18" s="464" t="s">
        <v>3141</v>
      </c>
      <c r="D18" s="465" t="s">
        <v>3149</v>
      </c>
      <c r="E18" s="459" t="s">
        <v>3167</v>
      </c>
      <c r="F18" s="459"/>
      <c r="G18" s="668"/>
      <c r="H18" s="670"/>
      <c r="I18" s="670"/>
      <c r="J18" s="526">
        <f t="shared" si="4"/>
        <v>0</v>
      </c>
      <c r="K18" s="526">
        <f t="shared" si="5"/>
        <v>0</v>
      </c>
      <c r="L18" s="526">
        <f t="shared" si="6"/>
        <v>0</v>
      </c>
      <c r="M18" s="526">
        <f t="shared" si="7"/>
        <v>0</v>
      </c>
      <c r="N18" s="109" t="s">
        <v>3168</v>
      </c>
      <c r="O18" s="465" t="s">
        <v>226</v>
      </c>
      <c r="P18" s="466"/>
      <c r="Q18" s="467"/>
    </row>
    <row r="19" spans="2:17" ht="14.65" hidden="1" thickBot="1">
      <c r="B19" s="456" t="s">
        <v>3169</v>
      </c>
      <c r="C19" s="464" t="s">
        <v>3141</v>
      </c>
      <c r="D19" s="465" t="s">
        <v>3149</v>
      </c>
      <c r="E19" s="459" t="s">
        <v>3170</v>
      </c>
      <c r="F19" s="459"/>
      <c r="G19" s="668"/>
      <c r="H19" s="668"/>
      <c r="I19" s="668"/>
      <c r="J19" s="526">
        <f t="shared" si="4"/>
        <v>0</v>
      </c>
      <c r="K19" s="526">
        <f t="shared" si="5"/>
        <v>0</v>
      </c>
      <c r="L19" s="526">
        <f t="shared" si="6"/>
        <v>0</v>
      </c>
      <c r="M19" s="526">
        <f t="shared" si="7"/>
        <v>0</v>
      </c>
      <c r="N19" s="109" t="s">
        <v>3171</v>
      </c>
      <c r="O19" s="465" t="s">
        <v>226</v>
      </c>
      <c r="P19" s="466" t="s">
        <v>231</v>
      </c>
      <c r="Q19" s="467"/>
    </row>
    <row r="20" spans="2:17" ht="14.65" hidden="1" thickBot="1">
      <c r="B20" s="456" t="s">
        <v>3172</v>
      </c>
      <c r="C20" s="464" t="s">
        <v>3141</v>
      </c>
      <c r="D20" s="465" t="s">
        <v>3149</v>
      </c>
      <c r="E20" s="465" t="s">
        <v>3173</v>
      </c>
      <c r="F20" s="465"/>
      <c r="G20" s="669"/>
      <c r="H20" s="670"/>
      <c r="I20" s="670"/>
      <c r="J20" s="526">
        <f t="shared" si="4"/>
        <v>0</v>
      </c>
      <c r="K20" s="526">
        <f t="shared" si="5"/>
        <v>0</v>
      </c>
      <c r="L20" s="526">
        <f t="shared" si="6"/>
        <v>0</v>
      </c>
      <c r="M20" s="526">
        <f t="shared" si="7"/>
        <v>0</v>
      </c>
      <c r="N20" s="109" t="s">
        <v>3174</v>
      </c>
      <c r="O20" s="465" t="s">
        <v>230</v>
      </c>
      <c r="P20" s="466"/>
      <c r="Q20" s="467"/>
    </row>
    <row r="21" spans="2:17" ht="14.65" hidden="1" thickBot="1">
      <c r="B21" s="456" t="s">
        <v>3175</v>
      </c>
      <c r="C21" s="464" t="s">
        <v>3141</v>
      </c>
      <c r="D21" s="465" t="s">
        <v>3149</v>
      </c>
      <c r="E21" s="465" t="s">
        <v>3176</v>
      </c>
      <c r="F21" s="465"/>
      <c r="G21" s="669"/>
      <c r="H21" s="670"/>
      <c r="I21" s="670"/>
      <c r="J21" s="526">
        <f t="shared" si="4"/>
        <v>0</v>
      </c>
      <c r="K21" s="526">
        <f t="shared" si="5"/>
        <v>0</v>
      </c>
      <c r="L21" s="526">
        <f t="shared" si="6"/>
        <v>0</v>
      </c>
      <c r="M21" s="526">
        <f t="shared" si="7"/>
        <v>0</v>
      </c>
      <c r="N21" s="109" t="s">
        <v>3177</v>
      </c>
      <c r="O21" s="465" t="s">
        <v>230</v>
      </c>
      <c r="P21" s="466"/>
      <c r="Q21" s="467"/>
    </row>
    <row r="22" spans="2:17" ht="14.65" hidden="1" thickBot="1">
      <c r="B22" s="444" t="s">
        <v>3178</v>
      </c>
      <c r="C22" s="445" t="s">
        <v>3141</v>
      </c>
      <c r="D22" s="446" t="s">
        <v>3149</v>
      </c>
      <c r="E22" s="468">
        <v>11</v>
      </c>
      <c r="F22" s="468"/>
      <c r="G22" s="671"/>
      <c r="H22" s="671"/>
      <c r="I22" s="671"/>
      <c r="J22" s="526">
        <f t="shared" si="4"/>
        <v>0</v>
      </c>
      <c r="K22" s="526">
        <f t="shared" si="5"/>
        <v>0</v>
      </c>
      <c r="L22" s="526">
        <f t="shared" si="6"/>
        <v>0</v>
      </c>
      <c r="M22" s="526">
        <f t="shared" si="7"/>
        <v>0</v>
      </c>
      <c r="N22" s="503" t="s">
        <v>3179</v>
      </c>
      <c r="O22" s="446" t="s">
        <v>226</v>
      </c>
      <c r="P22" s="447" t="s">
        <v>231</v>
      </c>
      <c r="Q22" s="448" t="s">
        <v>301</v>
      </c>
    </row>
    <row r="23" spans="2:17" ht="14.65" hidden="1" thickBot="1">
      <c r="B23" s="438" t="s">
        <v>3180</v>
      </c>
      <c r="C23" s="439" t="s">
        <v>3141</v>
      </c>
      <c r="D23" s="440" t="s">
        <v>3181</v>
      </c>
      <c r="E23" s="469">
        <v>14</v>
      </c>
      <c r="F23" s="454" t="s">
        <v>3182</v>
      </c>
      <c r="G23" s="672"/>
      <c r="H23" s="672"/>
      <c r="I23" s="672"/>
      <c r="J23" s="526">
        <f t="shared" si="4"/>
        <v>0</v>
      </c>
      <c r="K23" s="526">
        <f t="shared" si="5"/>
        <v>0</v>
      </c>
      <c r="L23" s="526">
        <f t="shared" si="6"/>
        <v>0</v>
      </c>
      <c r="M23" s="526">
        <f t="shared" si="7"/>
        <v>0</v>
      </c>
      <c r="N23" s="499" t="s">
        <v>3183</v>
      </c>
      <c r="O23" s="440" t="s">
        <v>230</v>
      </c>
      <c r="P23" s="442"/>
      <c r="Q23" s="443"/>
    </row>
    <row r="24" spans="2:17" ht="14.65" hidden="1" thickBot="1">
      <c r="B24" s="456" t="s">
        <v>3184</v>
      </c>
      <c r="C24" s="464" t="s">
        <v>3141</v>
      </c>
      <c r="D24" s="465" t="s">
        <v>3181</v>
      </c>
      <c r="E24" s="459" t="s">
        <v>3185</v>
      </c>
      <c r="F24" s="470" t="s">
        <v>3182</v>
      </c>
      <c r="G24" s="665"/>
      <c r="H24" s="665"/>
      <c r="I24" s="665"/>
      <c r="J24" s="526">
        <f t="shared" si="4"/>
        <v>0</v>
      </c>
      <c r="K24" s="526">
        <f t="shared" si="5"/>
        <v>0</v>
      </c>
      <c r="L24" s="526">
        <f t="shared" si="6"/>
        <v>0</v>
      </c>
      <c r="M24" s="526">
        <f t="shared" si="7"/>
        <v>0</v>
      </c>
      <c r="N24" s="109" t="s">
        <v>3186</v>
      </c>
      <c r="O24" s="465" t="s">
        <v>230</v>
      </c>
      <c r="P24" s="466"/>
      <c r="Q24" s="467"/>
    </row>
    <row r="25" spans="2:17" ht="14.65" hidden="1" thickBot="1">
      <c r="B25" s="456" t="s">
        <v>3187</v>
      </c>
      <c r="C25" s="464" t="s">
        <v>3141</v>
      </c>
      <c r="D25" s="465" t="s">
        <v>3181</v>
      </c>
      <c r="E25" s="465" t="s">
        <v>1331</v>
      </c>
      <c r="F25" s="460" t="s">
        <v>3182</v>
      </c>
      <c r="G25" s="673"/>
      <c r="H25" s="673"/>
      <c r="I25" s="673"/>
      <c r="J25" s="526">
        <f t="shared" si="4"/>
        <v>0</v>
      </c>
      <c r="K25" s="526">
        <f t="shared" si="5"/>
        <v>0</v>
      </c>
      <c r="L25" s="526">
        <f t="shared" si="6"/>
        <v>0</v>
      </c>
      <c r="M25" s="526">
        <f t="shared" si="7"/>
        <v>0</v>
      </c>
      <c r="N25" s="503" t="s">
        <v>3188</v>
      </c>
      <c r="O25" s="465" t="s">
        <v>230</v>
      </c>
      <c r="P25" s="466"/>
      <c r="Q25" s="467"/>
    </row>
    <row r="26" spans="2:17" s="259" customFormat="1" ht="14.65" hidden="1" thickBot="1">
      <c r="B26" s="472" t="s">
        <v>3189</v>
      </c>
      <c r="C26" s="473" t="s">
        <v>47</v>
      </c>
      <c r="D26" s="221"/>
      <c r="E26" s="222">
        <v>62</v>
      </c>
      <c r="F26" s="222"/>
      <c r="G26" s="642"/>
      <c r="H26" s="643"/>
      <c r="I26" s="643"/>
      <c r="J26" s="526">
        <f t="shared" si="4"/>
        <v>0</v>
      </c>
      <c r="K26" s="526">
        <f t="shared" si="5"/>
        <v>0</v>
      </c>
      <c r="L26" s="526">
        <f t="shared" si="6"/>
        <v>0</v>
      </c>
      <c r="M26" s="526">
        <f t="shared" si="7"/>
        <v>0</v>
      </c>
      <c r="N26" s="111" t="s">
        <v>814</v>
      </c>
      <c r="O26" s="374"/>
      <c r="P26" s="375"/>
      <c r="Q26" s="300"/>
    </row>
    <row r="27" spans="2:17" ht="14.65" hidden="1" thickBot="1">
      <c r="B27" s="474" t="s">
        <v>3190</v>
      </c>
      <c r="C27" s="457" t="s">
        <v>3141</v>
      </c>
      <c r="D27" s="458" t="s">
        <v>3191</v>
      </c>
      <c r="E27" s="458" t="s">
        <v>3192</v>
      </c>
      <c r="F27" s="197" t="s">
        <v>3193</v>
      </c>
      <c r="G27" s="605"/>
      <c r="H27" s="605"/>
      <c r="I27" s="605"/>
      <c r="J27" s="526">
        <f t="shared" si="4"/>
        <v>0</v>
      </c>
      <c r="K27" s="526">
        <f t="shared" si="5"/>
        <v>0</v>
      </c>
      <c r="L27" s="526">
        <f t="shared" si="6"/>
        <v>0</v>
      </c>
      <c r="M27" s="526">
        <f t="shared" si="7"/>
        <v>0</v>
      </c>
      <c r="N27" s="499" t="s">
        <v>3194</v>
      </c>
      <c r="O27" s="458" t="s">
        <v>230</v>
      </c>
      <c r="P27" s="461"/>
      <c r="Q27" s="463"/>
    </row>
    <row r="28" spans="2:17" ht="14.65" hidden="1" thickBot="1">
      <c r="B28" s="456" t="s">
        <v>3195</v>
      </c>
      <c r="C28" s="464" t="s">
        <v>3141</v>
      </c>
      <c r="D28" s="465" t="s">
        <v>3191</v>
      </c>
      <c r="E28" s="465" t="s">
        <v>3196</v>
      </c>
      <c r="F28" s="465"/>
      <c r="G28" s="669"/>
      <c r="H28" s="670"/>
      <c r="I28" s="670"/>
      <c r="J28" s="526">
        <f t="shared" si="4"/>
        <v>0</v>
      </c>
      <c r="K28" s="526">
        <f t="shared" si="5"/>
        <v>0</v>
      </c>
      <c r="L28" s="526">
        <f t="shared" si="6"/>
        <v>0</v>
      </c>
      <c r="M28" s="526">
        <f t="shared" si="7"/>
        <v>0</v>
      </c>
      <c r="N28" s="109" t="s">
        <v>3197</v>
      </c>
      <c r="O28" s="465" t="s">
        <v>226</v>
      </c>
      <c r="P28" s="466"/>
      <c r="Q28" s="467"/>
    </row>
    <row r="29" spans="2:17" ht="14.65" hidden="1" thickBot="1">
      <c r="B29" s="456" t="s">
        <v>3198</v>
      </c>
      <c r="C29" s="464" t="s">
        <v>3141</v>
      </c>
      <c r="D29" s="465" t="s">
        <v>3191</v>
      </c>
      <c r="E29" s="465" t="s">
        <v>3199</v>
      </c>
      <c r="F29" s="465"/>
      <c r="G29" s="669"/>
      <c r="H29" s="670"/>
      <c r="I29" s="670"/>
      <c r="J29" s="526">
        <f t="shared" si="4"/>
        <v>0</v>
      </c>
      <c r="K29" s="526">
        <f t="shared" si="5"/>
        <v>0</v>
      </c>
      <c r="L29" s="526">
        <f t="shared" si="6"/>
        <v>0</v>
      </c>
      <c r="M29" s="526">
        <f t="shared" si="7"/>
        <v>0</v>
      </c>
      <c r="N29" s="109" t="s">
        <v>3200</v>
      </c>
      <c r="O29" s="465" t="s">
        <v>230</v>
      </c>
      <c r="P29" s="466" t="s">
        <v>231</v>
      </c>
      <c r="Q29" s="467"/>
    </row>
    <row r="30" spans="2:17" ht="14.65" hidden="1" thickBot="1">
      <c r="B30" s="456" t="s">
        <v>3201</v>
      </c>
      <c r="C30" s="464" t="s">
        <v>3141</v>
      </c>
      <c r="D30" s="465" t="s">
        <v>3191</v>
      </c>
      <c r="E30" s="459">
        <v>19</v>
      </c>
      <c r="F30" s="459"/>
      <c r="G30" s="668"/>
      <c r="H30" s="670"/>
      <c r="I30" s="670"/>
      <c r="J30" s="526">
        <f t="shared" si="4"/>
        <v>0</v>
      </c>
      <c r="K30" s="526">
        <f t="shared" si="5"/>
        <v>0</v>
      </c>
      <c r="L30" s="526">
        <f t="shared" si="6"/>
        <v>0</v>
      </c>
      <c r="M30" s="526">
        <f t="shared" si="7"/>
        <v>0</v>
      </c>
      <c r="N30" s="109" t="s">
        <v>3202</v>
      </c>
      <c r="O30" s="465" t="s">
        <v>230</v>
      </c>
      <c r="P30" s="466" t="s">
        <v>231</v>
      </c>
      <c r="Q30" s="467"/>
    </row>
    <row r="31" spans="2:17" ht="14.65" hidden="1" thickBot="1">
      <c r="B31" s="456" t="s">
        <v>3203</v>
      </c>
      <c r="C31" s="464" t="s">
        <v>3141</v>
      </c>
      <c r="D31" s="465" t="s">
        <v>3191</v>
      </c>
      <c r="E31" s="459">
        <v>20</v>
      </c>
      <c r="F31" s="459"/>
      <c r="G31" s="668"/>
      <c r="H31" s="670"/>
      <c r="I31" s="670"/>
      <c r="J31" s="526">
        <f t="shared" si="4"/>
        <v>0</v>
      </c>
      <c r="K31" s="526">
        <f t="shared" si="5"/>
        <v>0</v>
      </c>
      <c r="L31" s="526">
        <f t="shared" si="6"/>
        <v>0</v>
      </c>
      <c r="M31" s="526">
        <f t="shared" si="7"/>
        <v>0</v>
      </c>
      <c r="N31" s="109" t="s">
        <v>3204</v>
      </c>
      <c r="O31" s="465" t="s">
        <v>230</v>
      </c>
      <c r="P31" s="466"/>
      <c r="Q31" s="467"/>
    </row>
    <row r="32" spans="2:17" ht="14.65" hidden="1" thickBot="1">
      <c r="B32" s="456" t="s">
        <v>3205</v>
      </c>
      <c r="C32" s="464" t="s">
        <v>3141</v>
      </c>
      <c r="D32" s="465" t="s">
        <v>3191</v>
      </c>
      <c r="E32" s="459" t="s">
        <v>3206</v>
      </c>
      <c r="F32" s="459"/>
      <c r="G32" s="668"/>
      <c r="H32" s="670"/>
      <c r="I32" s="670"/>
      <c r="J32" s="526">
        <f t="shared" si="4"/>
        <v>0</v>
      </c>
      <c r="K32" s="526">
        <f t="shared" si="5"/>
        <v>0</v>
      </c>
      <c r="L32" s="526">
        <f t="shared" si="6"/>
        <v>0</v>
      </c>
      <c r="M32" s="526">
        <f t="shared" si="7"/>
        <v>0</v>
      </c>
      <c r="N32" s="109" t="s">
        <v>3207</v>
      </c>
      <c r="O32" s="465" t="s">
        <v>230</v>
      </c>
      <c r="P32" s="466"/>
      <c r="Q32" s="467"/>
    </row>
    <row r="33" spans="2:17" ht="14.65" thickBot="1">
      <c r="B33" s="456" t="s">
        <v>3208</v>
      </c>
      <c r="C33" s="464" t="s">
        <v>3141</v>
      </c>
      <c r="D33" s="465" t="s">
        <v>3191</v>
      </c>
      <c r="E33" s="465" t="s">
        <v>334</v>
      </c>
      <c r="F33" s="460" t="s">
        <v>360</v>
      </c>
      <c r="G33" s="673" t="s">
        <v>342</v>
      </c>
      <c r="H33" s="673" t="s">
        <v>342</v>
      </c>
      <c r="I33" s="673" t="s">
        <v>97</v>
      </c>
      <c r="J33" s="526">
        <f t="shared" si="4"/>
        <v>1</v>
      </c>
      <c r="K33" s="526">
        <f t="shared" si="5"/>
        <v>0</v>
      </c>
      <c r="L33" s="526">
        <f t="shared" si="6"/>
        <v>1</v>
      </c>
      <c r="M33" s="526">
        <f t="shared" si="7"/>
        <v>0</v>
      </c>
      <c r="N33" s="109" t="s">
        <v>3209</v>
      </c>
      <c r="O33" s="465" t="s">
        <v>344</v>
      </c>
      <c r="P33" s="466"/>
      <c r="Q33" s="467"/>
    </row>
    <row r="34" spans="2:17" ht="14.65" hidden="1" thickBot="1">
      <c r="B34" s="456" t="s">
        <v>3210</v>
      </c>
      <c r="C34" s="464" t="s">
        <v>3141</v>
      </c>
      <c r="D34" s="465" t="s">
        <v>3191</v>
      </c>
      <c r="E34" s="459" t="s">
        <v>337</v>
      </c>
      <c r="F34" s="459"/>
      <c r="G34" s="668"/>
      <c r="H34" s="670"/>
      <c r="I34" s="670"/>
      <c r="J34" s="526">
        <f t="shared" si="4"/>
        <v>0</v>
      </c>
      <c r="K34" s="526">
        <f t="shared" si="5"/>
        <v>0</v>
      </c>
      <c r="L34" s="526">
        <f t="shared" si="6"/>
        <v>0</v>
      </c>
      <c r="M34" s="526">
        <f t="shared" si="7"/>
        <v>0</v>
      </c>
      <c r="N34" s="109" t="s">
        <v>3211</v>
      </c>
      <c r="O34" s="465" t="s">
        <v>230</v>
      </c>
      <c r="P34" s="466"/>
      <c r="Q34" s="467"/>
    </row>
    <row r="35" spans="2:17" ht="14.65" hidden="1" thickBot="1">
      <c r="B35" s="475" t="s">
        <v>3212</v>
      </c>
      <c r="C35" s="476" t="s">
        <v>3141</v>
      </c>
      <c r="D35" s="477" t="s">
        <v>3191</v>
      </c>
      <c r="E35" s="478" t="s">
        <v>399</v>
      </c>
      <c r="F35" s="478"/>
      <c r="G35" s="674"/>
      <c r="H35" s="674"/>
      <c r="I35" s="674"/>
      <c r="J35" s="526">
        <f t="shared" si="4"/>
        <v>0</v>
      </c>
      <c r="K35" s="526">
        <f t="shared" si="5"/>
        <v>0</v>
      </c>
      <c r="L35" s="526">
        <f t="shared" si="6"/>
        <v>0</v>
      </c>
      <c r="M35" s="526">
        <f t="shared" si="7"/>
        <v>0</v>
      </c>
      <c r="N35" s="109" t="s">
        <v>3213</v>
      </c>
      <c r="O35" s="477" t="s">
        <v>230</v>
      </c>
      <c r="P35" s="479"/>
      <c r="Q35" s="480" t="s">
        <v>301</v>
      </c>
    </row>
    <row r="36" spans="2:17" s="259" customFormat="1" ht="14.65" hidden="1" thickBot="1">
      <c r="B36" s="449" t="s">
        <v>3214</v>
      </c>
      <c r="C36" s="450" t="s">
        <v>3141</v>
      </c>
      <c r="D36" s="451" t="s">
        <v>3215</v>
      </c>
      <c r="E36" s="451"/>
      <c r="F36" s="451"/>
      <c r="G36" s="664"/>
      <c r="H36" s="649"/>
      <c r="I36" s="649"/>
      <c r="J36" s="526">
        <f t="shared" si="4"/>
        <v>0</v>
      </c>
      <c r="K36" s="526">
        <f t="shared" si="5"/>
        <v>0</v>
      </c>
      <c r="L36" s="526">
        <f t="shared" si="6"/>
        <v>0</v>
      </c>
      <c r="M36" s="526">
        <f t="shared" si="7"/>
        <v>0</v>
      </c>
      <c r="N36" s="113" t="s">
        <v>3216</v>
      </c>
      <c r="O36" s="453" t="s">
        <v>818</v>
      </c>
      <c r="P36" s="454"/>
      <c r="Q36" s="344"/>
    </row>
    <row r="37" spans="2:17" ht="14.65" thickBot="1">
      <c r="B37" s="456" t="s">
        <v>3217</v>
      </c>
      <c r="C37" s="457" t="s">
        <v>3141</v>
      </c>
      <c r="D37" s="458" t="s">
        <v>3215</v>
      </c>
      <c r="E37" s="481" t="s">
        <v>1369</v>
      </c>
      <c r="F37" s="481"/>
      <c r="G37" s="675" t="s">
        <v>342</v>
      </c>
      <c r="H37" s="675" t="s">
        <v>342</v>
      </c>
      <c r="I37" s="673" t="s">
        <v>97</v>
      </c>
      <c r="J37" s="526">
        <f t="shared" si="4"/>
        <v>1</v>
      </c>
      <c r="K37" s="526">
        <f t="shared" si="5"/>
        <v>0</v>
      </c>
      <c r="L37" s="526">
        <f t="shared" si="6"/>
        <v>1</v>
      </c>
      <c r="M37" s="526">
        <f t="shared" si="7"/>
        <v>0</v>
      </c>
      <c r="N37" s="505" t="s">
        <v>3218</v>
      </c>
      <c r="O37" s="458" t="s">
        <v>283</v>
      </c>
      <c r="P37" s="461"/>
      <c r="Q37" s="463"/>
    </row>
    <row r="38" spans="2:17" ht="14.65" thickBot="1">
      <c r="B38" s="456" t="s">
        <v>3219</v>
      </c>
      <c r="C38" s="464" t="s">
        <v>3141</v>
      </c>
      <c r="D38" s="465" t="s">
        <v>3215</v>
      </c>
      <c r="E38" s="459" t="s">
        <v>1369</v>
      </c>
      <c r="F38" s="459"/>
      <c r="G38" s="675" t="s">
        <v>342</v>
      </c>
      <c r="H38" s="670" t="s">
        <v>342</v>
      </c>
      <c r="I38" s="673" t="s">
        <v>97</v>
      </c>
      <c r="J38" s="526">
        <f t="shared" si="4"/>
        <v>1</v>
      </c>
      <c r="K38" s="526">
        <f t="shared" si="5"/>
        <v>0</v>
      </c>
      <c r="L38" s="526">
        <f t="shared" si="6"/>
        <v>1</v>
      </c>
      <c r="M38" s="526">
        <f t="shared" si="7"/>
        <v>0</v>
      </c>
      <c r="N38" s="109" t="s">
        <v>3220</v>
      </c>
      <c r="O38" s="465" t="s">
        <v>457</v>
      </c>
      <c r="P38" s="466"/>
      <c r="Q38" s="467"/>
    </row>
    <row r="39" spans="2:17" ht="14.65" thickBot="1">
      <c r="B39" s="475" t="s">
        <v>3221</v>
      </c>
      <c r="C39" s="476" t="s">
        <v>3141</v>
      </c>
      <c r="D39" s="477" t="s">
        <v>3215</v>
      </c>
      <c r="E39" s="478" t="s">
        <v>1372</v>
      </c>
      <c r="F39" s="482" t="s">
        <v>1668</v>
      </c>
      <c r="G39" s="675" t="s">
        <v>342</v>
      </c>
      <c r="H39" s="676" t="s">
        <v>342</v>
      </c>
      <c r="I39" s="673" t="s">
        <v>97</v>
      </c>
      <c r="J39" s="526">
        <f t="shared" si="4"/>
        <v>1</v>
      </c>
      <c r="K39" s="526">
        <f t="shared" si="5"/>
        <v>0</v>
      </c>
      <c r="L39" s="526">
        <f t="shared" si="6"/>
        <v>1</v>
      </c>
      <c r="M39" s="526">
        <f t="shared" si="7"/>
        <v>0</v>
      </c>
      <c r="N39" s="503" t="s">
        <v>3222</v>
      </c>
      <c r="O39" s="477" t="s">
        <v>1166</v>
      </c>
      <c r="P39" s="479"/>
      <c r="Q39" s="480"/>
    </row>
    <row r="40" spans="2:17" ht="14.65" thickBot="1">
      <c r="B40" s="456" t="s">
        <v>3223</v>
      </c>
      <c r="C40" s="464" t="s">
        <v>3141</v>
      </c>
      <c r="D40" s="465" t="s">
        <v>3215</v>
      </c>
      <c r="E40" s="459" t="s">
        <v>3224</v>
      </c>
      <c r="F40" s="459"/>
      <c r="G40" s="675" t="s">
        <v>342</v>
      </c>
      <c r="H40" s="670" t="s">
        <v>342</v>
      </c>
      <c r="I40" s="673" t="s">
        <v>97</v>
      </c>
      <c r="J40" s="526">
        <f t="shared" si="4"/>
        <v>1</v>
      </c>
      <c r="K40" s="526">
        <f t="shared" si="5"/>
        <v>0</v>
      </c>
      <c r="L40" s="526">
        <f t="shared" si="6"/>
        <v>1</v>
      </c>
      <c r="M40" s="526">
        <f t="shared" si="7"/>
        <v>0</v>
      </c>
      <c r="N40" s="109" t="s">
        <v>3225</v>
      </c>
      <c r="O40" s="465" t="s">
        <v>283</v>
      </c>
      <c r="P40" s="466"/>
      <c r="Q40" s="467" t="s">
        <v>301</v>
      </c>
    </row>
    <row r="41" spans="2:17" ht="14.65" hidden="1" thickBot="1">
      <c r="B41" s="456" t="s">
        <v>3226</v>
      </c>
      <c r="C41" s="464" t="s">
        <v>3141</v>
      </c>
      <c r="D41" s="465" t="s">
        <v>3215</v>
      </c>
      <c r="E41" s="465" t="s">
        <v>3224</v>
      </c>
      <c r="F41" s="465"/>
      <c r="G41" s="669"/>
      <c r="H41" s="670"/>
      <c r="I41" s="670"/>
      <c r="J41" s="526">
        <f t="shared" si="4"/>
        <v>0</v>
      </c>
      <c r="K41" s="526">
        <f t="shared" si="5"/>
        <v>0</v>
      </c>
      <c r="L41" s="526">
        <f t="shared" si="6"/>
        <v>0</v>
      </c>
      <c r="M41" s="526">
        <f t="shared" si="7"/>
        <v>0</v>
      </c>
      <c r="N41" s="109" t="s">
        <v>3227</v>
      </c>
      <c r="O41" s="465" t="s">
        <v>230</v>
      </c>
      <c r="P41" s="466"/>
      <c r="Q41" s="467" t="s">
        <v>301</v>
      </c>
    </row>
    <row r="42" spans="2:17" ht="14.65" thickBot="1">
      <c r="B42" s="456" t="s">
        <v>3228</v>
      </c>
      <c r="C42" s="464" t="s">
        <v>3141</v>
      </c>
      <c r="D42" s="465" t="s">
        <v>3215</v>
      </c>
      <c r="E42" s="459" t="s">
        <v>3229</v>
      </c>
      <c r="F42" s="459"/>
      <c r="G42" s="675" t="s">
        <v>342</v>
      </c>
      <c r="H42" s="670" t="s">
        <v>342</v>
      </c>
      <c r="I42" s="673" t="s">
        <v>97</v>
      </c>
      <c r="J42" s="526">
        <f t="shared" si="4"/>
        <v>1</v>
      </c>
      <c r="K42" s="526">
        <f t="shared" si="5"/>
        <v>0</v>
      </c>
      <c r="L42" s="526">
        <f t="shared" si="6"/>
        <v>1</v>
      </c>
      <c r="M42" s="526">
        <f t="shared" si="7"/>
        <v>0</v>
      </c>
      <c r="N42" s="109" t="s">
        <v>3230</v>
      </c>
      <c r="O42" s="465" t="s">
        <v>283</v>
      </c>
      <c r="P42" s="466"/>
      <c r="Q42" s="467" t="s">
        <v>301</v>
      </c>
    </row>
    <row r="43" spans="2:17" ht="14.65" thickBot="1">
      <c r="B43" s="456" t="s">
        <v>3231</v>
      </c>
      <c r="C43" s="464" t="s">
        <v>3141</v>
      </c>
      <c r="D43" s="465" t="s">
        <v>3215</v>
      </c>
      <c r="E43" s="459" t="s">
        <v>3232</v>
      </c>
      <c r="F43" s="459"/>
      <c r="G43" s="675" t="s">
        <v>342</v>
      </c>
      <c r="H43" s="670" t="s">
        <v>342</v>
      </c>
      <c r="I43" s="673" t="s">
        <v>97</v>
      </c>
      <c r="J43" s="526">
        <f t="shared" si="4"/>
        <v>1</v>
      </c>
      <c r="K43" s="526">
        <f t="shared" si="5"/>
        <v>0</v>
      </c>
      <c r="L43" s="526">
        <f t="shared" si="6"/>
        <v>1</v>
      </c>
      <c r="M43" s="526">
        <f t="shared" si="7"/>
        <v>0</v>
      </c>
      <c r="N43" s="109" t="s">
        <v>3233</v>
      </c>
      <c r="O43" s="465" t="s">
        <v>283</v>
      </c>
      <c r="P43" s="466"/>
      <c r="Q43" s="467" t="s">
        <v>301</v>
      </c>
    </row>
    <row r="44" spans="2:17" ht="14.65" hidden="1" thickBot="1">
      <c r="B44" s="444" t="s">
        <v>3234</v>
      </c>
      <c r="C44" s="445" t="s">
        <v>3141</v>
      </c>
      <c r="D44" s="446" t="s">
        <v>3215</v>
      </c>
      <c r="E44" s="468" t="s">
        <v>3235</v>
      </c>
      <c r="F44" s="468"/>
      <c r="G44" s="671"/>
      <c r="H44" s="663"/>
      <c r="I44" s="663"/>
      <c r="J44" s="526">
        <f t="shared" si="4"/>
        <v>0</v>
      </c>
      <c r="K44" s="526">
        <f t="shared" si="5"/>
        <v>0</v>
      </c>
      <c r="L44" s="526">
        <f t="shared" si="6"/>
        <v>0</v>
      </c>
      <c r="M44" s="526">
        <f t="shared" si="7"/>
        <v>0</v>
      </c>
      <c r="N44" s="109" t="s">
        <v>3236</v>
      </c>
      <c r="O44" s="446" t="s">
        <v>230</v>
      </c>
      <c r="P44" s="447"/>
      <c r="Q44" s="448" t="s">
        <v>301</v>
      </c>
    </row>
    <row r="45" spans="2:17" ht="14.65" hidden="1" thickBot="1">
      <c r="B45" s="438" t="s">
        <v>3237</v>
      </c>
      <c r="C45" s="439" t="s">
        <v>3141</v>
      </c>
      <c r="D45" s="440" t="s">
        <v>3238</v>
      </c>
      <c r="E45" s="440" t="s">
        <v>402</v>
      </c>
      <c r="F45" s="440"/>
      <c r="G45" s="677"/>
      <c r="H45" s="677"/>
      <c r="I45" s="677"/>
      <c r="J45" s="526">
        <f t="shared" si="4"/>
        <v>0</v>
      </c>
      <c r="K45" s="526">
        <f t="shared" si="5"/>
        <v>0</v>
      </c>
      <c r="L45" s="526">
        <f t="shared" si="6"/>
        <v>0</v>
      </c>
      <c r="M45" s="526">
        <f t="shared" si="7"/>
        <v>0</v>
      </c>
      <c r="N45" s="499" t="s">
        <v>3239</v>
      </c>
      <c r="O45" s="440" t="s">
        <v>230</v>
      </c>
      <c r="P45" s="442" t="s">
        <v>231</v>
      </c>
      <c r="Q45" s="443"/>
    </row>
    <row r="46" spans="2:17" ht="14.65" hidden="1" thickBot="1">
      <c r="B46" s="456" t="s">
        <v>3240</v>
      </c>
      <c r="C46" s="464" t="s">
        <v>3141</v>
      </c>
      <c r="D46" s="465" t="s">
        <v>3238</v>
      </c>
      <c r="E46" s="465" t="s">
        <v>405</v>
      </c>
      <c r="F46" s="460" t="s">
        <v>3241</v>
      </c>
      <c r="G46" s="673"/>
      <c r="H46" s="673"/>
      <c r="I46" s="673"/>
      <c r="J46" s="526">
        <f t="shared" si="4"/>
        <v>0</v>
      </c>
      <c r="K46" s="526">
        <f t="shared" si="5"/>
        <v>0</v>
      </c>
      <c r="L46" s="526">
        <f t="shared" si="6"/>
        <v>0</v>
      </c>
      <c r="M46" s="526">
        <f t="shared" si="7"/>
        <v>0</v>
      </c>
      <c r="N46" s="109" t="s">
        <v>3242</v>
      </c>
      <c r="O46" s="465" t="s">
        <v>230</v>
      </c>
      <c r="P46" s="466"/>
      <c r="Q46" s="467"/>
    </row>
    <row r="47" spans="2:17" ht="14.65" thickBot="1">
      <c r="B47" s="456" t="s">
        <v>3243</v>
      </c>
      <c r="C47" s="464" t="s">
        <v>3141</v>
      </c>
      <c r="D47" s="465" t="s">
        <v>3238</v>
      </c>
      <c r="E47" s="459" t="s">
        <v>3244</v>
      </c>
      <c r="F47" s="460" t="s">
        <v>1322</v>
      </c>
      <c r="G47" s="673"/>
      <c r="H47" s="673" t="s">
        <v>342</v>
      </c>
      <c r="I47" s="673" t="s">
        <v>97</v>
      </c>
      <c r="J47" s="526">
        <f t="shared" si="4"/>
        <v>0</v>
      </c>
      <c r="K47" s="526">
        <f t="shared" si="5"/>
        <v>0</v>
      </c>
      <c r="L47" s="526">
        <f t="shared" si="6"/>
        <v>1</v>
      </c>
      <c r="M47" s="526">
        <f t="shared" si="7"/>
        <v>0</v>
      </c>
      <c r="N47" s="109" t="s">
        <v>3245</v>
      </c>
      <c r="O47" s="465" t="s">
        <v>457</v>
      </c>
      <c r="P47" s="466"/>
      <c r="Q47" s="467"/>
    </row>
    <row r="48" spans="2:17" ht="14.65" thickBot="1">
      <c r="B48" s="456" t="s">
        <v>3246</v>
      </c>
      <c r="C48" s="464" t="s">
        <v>3141</v>
      </c>
      <c r="D48" s="465" t="s">
        <v>3238</v>
      </c>
      <c r="E48" s="459" t="s">
        <v>788</v>
      </c>
      <c r="F48" s="459"/>
      <c r="G48" s="668"/>
      <c r="H48" s="673" t="s">
        <v>342</v>
      </c>
      <c r="I48" s="673" t="s">
        <v>97</v>
      </c>
      <c r="J48" s="526">
        <f t="shared" si="4"/>
        <v>0</v>
      </c>
      <c r="K48" s="526">
        <f t="shared" si="5"/>
        <v>0</v>
      </c>
      <c r="L48" s="526">
        <f t="shared" si="6"/>
        <v>1</v>
      </c>
      <c r="M48" s="526">
        <f t="shared" si="7"/>
        <v>0</v>
      </c>
      <c r="N48" s="109" t="s">
        <v>3247</v>
      </c>
      <c r="O48" s="465" t="s">
        <v>457</v>
      </c>
      <c r="P48" s="466"/>
      <c r="Q48" s="467" t="s">
        <v>301</v>
      </c>
    </row>
    <row r="49" spans="2:17" ht="14.65" thickBot="1">
      <c r="B49" s="456" t="s">
        <v>3248</v>
      </c>
      <c r="C49" s="464" t="s">
        <v>3141</v>
      </c>
      <c r="D49" s="465" t="s">
        <v>3238</v>
      </c>
      <c r="E49" s="459" t="s">
        <v>793</v>
      </c>
      <c r="F49" s="459"/>
      <c r="G49" s="668"/>
      <c r="H49" s="673" t="s">
        <v>342</v>
      </c>
      <c r="I49" s="673" t="s">
        <v>97</v>
      </c>
      <c r="J49" s="526">
        <f t="shared" si="4"/>
        <v>0</v>
      </c>
      <c r="K49" s="526">
        <f t="shared" si="5"/>
        <v>0</v>
      </c>
      <c r="L49" s="526">
        <f t="shared" si="6"/>
        <v>1</v>
      </c>
      <c r="M49" s="526">
        <f t="shared" si="7"/>
        <v>0</v>
      </c>
      <c r="N49" s="109" t="s">
        <v>3249</v>
      </c>
      <c r="O49" s="465" t="s">
        <v>457</v>
      </c>
      <c r="P49" s="466"/>
      <c r="Q49" s="467" t="s">
        <v>301</v>
      </c>
    </row>
    <row r="50" spans="2:17" ht="14.65" thickBot="1">
      <c r="B50" s="456" t="s">
        <v>3250</v>
      </c>
      <c r="C50" s="464" t="s">
        <v>3141</v>
      </c>
      <c r="D50" s="465" t="s">
        <v>3238</v>
      </c>
      <c r="E50" s="459" t="s">
        <v>3244</v>
      </c>
      <c r="F50" s="460" t="s">
        <v>1322</v>
      </c>
      <c r="G50" s="673"/>
      <c r="H50" s="673" t="s">
        <v>342</v>
      </c>
      <c r="I50" s="673" t="s">
        <v>97</v>
      </c>
      <c r="J50" s="526">
        <f t="shared" si="4"/>
        <v>0</v>
      </c>
      <c r="K50" s="526">
        <f t="shared" si="5"/>
        <v>0</v>
      </c>
      <c r="L50" s="526">
        <f t="shared" si="6"/>
        <v>1</v>
      </c>
      <c r="M50" s="526">
        <f t="shared" si="7"/>
        <v>0</v>
      </c>
      <c r="N50" s="109" t="s">
        <v>3251</v>
      </c>
      <c r="O50" s="465" t="s">
        <v>457</v>
      </c>
      <c r="P50" s="466"/>
      <c r="Q50" s="467"/>
    </row>
    <row r="51" spans="2:17" ht="14.65" hidden="1" thickBot="1">
      <c r="B51" s="456" t="s">
        <v>3252</v>
      </c>
      <c r="C51" s="464" t="s">
        <v>3141</v>
      </c>
      <c r="D51" s="465" t="s">
        <v>3238</v>
      </c>
      <c r="E51" s="459" t="s">
        <v>3253</v>
      </c>
      <c r="F51" s="459"/>
      <c r="G51" s="668"/>
      <c r="H51" s="668"/>
      <c r="I51" s="668"/>
      <c r="J51" s="526">
        <f t="shared" si="4"/>
        <v>0</v>
      </c>
      <c r="K51" s="526">
        <f t="shared" si="5"/>
        <v>0</v>
      </c>
      <c r="L51" s="526">
        <f t="shared" si="6"/>
        <v>0</v>
      </c>
      <c r="M51" s="526">
        <f t="shared" si="7"/>
        <v>0</v>
      </c>
      <c r="N51" s="109" t="s">
        <v>3254</v>
      </c>
      <c r="O51" s="465" t="s">
        <v>230</v>
      </c>
      <c r="P51" s="466" t="s">
        <v>231</v>
      </c>
      <c r="Q51" s="467"/>
    </row>
    <row r="52" spans="2:17" ht="14.65" thickBot="1">
      <c r="B52" s="456" t="s">
        <v>3255</v>
      </c>
      <c r="C52" s="464" t="s">
        <v>3141</v>
      </c>
      <c r="D52" s="465" t="s">
        <v>3238</v>
      </c>
      <c r="E52" s="459" t="s">
        <v>3253</v>
      </c>
      <c r="F52" s="459"/>
      <c r="G52" s="668"/>
      <c r="H52" s="673" t="s">
        <v>342</v>
      </c>
      <c r="I52" s="673" t="s">
        <v>97</v>
      </c>
      <c r="J52" s="526">
        <f t="shared" si="4"/>
        <v>0</v>
      </c>
      <c r="K52" s="526">
        <f t="shared" si="5"/>
        <v>0</v>
      </c>
      <c r="L52" s="526">
        <f t="shared" si="6"/>
        <v>1</v>
      </c>
      <c r="M52" s="526">
        <f t="shared" si="7"/>
        <v>0</v>
      </c>
      <c r="N52" s="109" t="s">
        <v>3256</v>
      </c>
      <c r="O52" s="465" t="s">
        <v>1166</v>
      </c>
      <c r="P52" s="466" t="s">
        <v>231</v>
      </c>
      <c r="Q52" s="467"/>
    </row>
    <row r="53" spans="2:17" ht="14.65" hidden="1" thickBot="1">
      <c r="B53" s="456" t="s">
        <v>3257</v>
      </c>
      <c r="C53" s="464" t="s">
        <v>3141</v>
      </c>
      <c r="D53" s="465" t="s">
        <v>3238</v>
      </c>
      <c r="E53" s="459" t="s">
        <v>408</v>
      </c>
      <c r="F53" s="460" t="s">
        <v>508</v>
      </c>
      <c r="G53" s="673"/>
      <c r="H53" s="673"/>
      <c r="I53" s="673"/>
      <c r="J53" s="526">
        <f t="shared" si="4"/>
        <v>0</v>
      </c>
      <c r="K53" s="526">
        <f t="shared" si="5"/>
        <v>0</v>
      </c>
      <c r="L53" s="526">
        <f t="shared" si="6"/>
        <v>0</v>
      </c>
      <c r="M53" s="526">
        <f t="shared" si="7"/>
        <v>0</v>
      </c>
      <c r="N53" s="109" t="s">
        <v>3258</v>
      </c>
      <c r="O53" s="465" t="s">
        <v>230</v>
      </c>
      <c r="P53" s="466"/>
      <c r="Q53" s="467"/>
    </row>
    <row r="54" spans="2:17" ht="14.65" hidden="1" thickBot="1">
      <c r="B54" s="456" t="s">
        <v>3259</v>
      </c>
      <c r="C54" s="464" t="s">
        <v>3141</v>
      </c>
      <c r="D54" s="465" t="s">
        <v>3238</v>
      </c>
      <c r="E54" s="459" t="s">
        <v>411</v>
      </c>
      <c r="F54" s="459"/>
      <c r="G54" s="668"/>
      <c r="H54" s="668"/>
      <c r="I54" s="668"/>
      <c r="J54" s="526">
        <f t="shared" si="4"/>
        <v>0</v>
      </c>
      <c r="K54" s="526">
        <f t="shared" si="5"/>
        <v>0</v>
      </c>
      <c r="L54" s="526">
        <f t="shared" si="6"/>
        <v>0</v>
      </c>
      <c r="M54" s="526">
        <f t="shared" si="7"/>
        <v>0</v>
      </c>
      <c r="N54" s="109" t="s">
        <v>3260</v>
      </c>
      <c r="O54" s="465" t="s">
        <v>226</v>
      </c>
      <c r="P54" s="466" t="s">
        <v>231</v>
      </c>
      <c r="Q54" s="467"/>
    </row>
    <row r="55" spans="2:17" ht="14.65" hidden="1" thickBot="1">
      <c r="B55" s="456" t="s">
        <v>3261</v>
      </c>
      <c r="C55" s="464" t="s">
        <v>3141</v>
      </c>
      <c r="D55" s="465" t="s">
        <v>3238</v>
      </c>
      <c r="E55" s="459">
        <v>30</v>
      </c>
      <c r="F55" s="460" t="s">
        <v>424</v>
      </c>
      <c r="G55" s="673"/>
      <c r="H55" s="673"/>
      <c r="I55" s="673"/>
      <c r="J55" s="526">
        <f t="shared" si="4"/>
        <v>0</v>
      </c>
      <c r="K55" s="526">
        <f t="shared" si="5"/>
        <v>0</v>
      </c>
      <c r="L55" s="526">
        <f t="shared" si="6"/>
        <v>0</v>
      </c>
      <c r="M55" s="526">
        <f t="shared" si="7"/>
        <v>0</v>
      </c>
      <c r="N55" s="109" t="s">
        <v>3262</v>
      </c>
      <c r="O55" s="465" t="s">
        <v>230</v>
      </c>
      <c r="P55" s="466"/>
      <c r="Q55" s="467"/>
    </row>
    <row r="56" spans="2:17" ht="14.65" hidden="1" thickBot="1">
      <c r="B56" s="475" t="s">
        <v>3263</v>
      </c>
      <c r="C56" s="476" t="s">
        <v>3141</v>
      </c>
      <c r="D56" s="477" t="s">
        <v>3238</v>
      </c>
      <c r="E56" s="478" t="s">
        <v>3264</v>
      </c>
      <c r="F56" s="478"/>
      <c r="G56" s="674"/>
      <c r="H56" s="674"/>
      <c r="I56" s="674"/>
      <c r="J56" s="526">
        <f t="shared" si="4"/>
        <v>0</v>
      </c>
      <c r="K56" s="526">
        <f t="shared" si="5"/>
        <v>0</v>
      </c>
      <c r="L56" s="526">
        <f t="shared" si="6"/>
        <v>0</v>
      </c>
      <c r="M56" s="526">
        <f t="shared" si="7"/>
        <v>0</v>
      </c>
      <c r="N56" s="503" t="s">
        <v>3265</v>
      </c>
      <c r="O56" s="477" t="s">
        <v>226</v>
      </c>
      <c r="P56" s="479"/>
      <c r="Q56" s="480" t="s">
        <v>301</v>
      </c>
    </row>
    <row r="57" spans="2:17" s="259" customFormat="1" ht="14.65" hidden="1" thickBot="1">
      <c r="B57" s="212" t="s">
        <v>3266</v>
      </c>
      <c r="C57" s="248" t="s">
        <v>47</v>
      </c>
      <c r="D57" s="213"/>
      <c r="E57" s="214">
        <v>62</v>
      </c>
      <c r="F57" s="214"/>
      <c r="G57" s="618"/>
      <c r="H57" s="611"/>
      <c r="I57" s="611"/>
      <c r="J57" s="526">
        <f t="shared" si="4"/>
        <v>0</v>
      </c>
      <c r="K57" s="526">
        <f t="shared" si="5"/>
        <v>0</v>
      </c>
      <c r="L57" s="526">
        <f t="shared" si="6"/>
        <v>0</v>
      </c>
      <c r="M57" s="526">
        <f t="shared" si="7"/>
        <v>0</v>
      </c>
      <c r="N57" s="111" t="s">
        <v>1353</v>
      </c>
      <c r="O57" s="357"/>
      <c r="P57" s="358"/>
      <c r="Q57" s="286"/>
    </row>
    <row r="58" spans="2:17" ht="14.65" thickBot="1">
      <c r="B58" s="438" t="s">
        <v>3267</v>
      </c>
      <c r="C58" s="439" t="s">
        <v>3141</v>
      </c>
      <c r="D58" s="440" t="s">
        <v>3268</v>
      </c>
      <c r="E58" s="469" t="s">
        <v>1629</v>
      </c>
      <c r="F58" s="469"/>
      <c r="G58" s="678" t="s">
        <v>342</v>
      </c>
      <c r="H58" s="678" t="s">
        <v>342</v>
      </c>
      <c r="I58" s="678" t="s">
        <v>97</v>
      </c>
      <c r="J58" s="526">
        <f t="shared" si="4"/>
        <v>1</v>
      </c>
      <c r="K58" s="526">
        <f t="shared" si="5"/>
        <v>0</v>
      </c>
      <c r="L58" s="526">
        <f t="shared" si="6"/>
        <v>1</v>
      </c>
      <c r="M58" s="526">
        <f t="shared" si="7"/>
        <v>0</v>
      </c>
      <c r="N58" s="499" t="s">
        <v>3269</v>
      </c>
      <c r="O58" s="440" t="s">
        <v>283</v>
      </c>
      <c r="P58" s="442"/>
      <c r="Q58" s="443"/>
    </row>
    <row r="59" spans="2:17" ht="14.65" hidden="1" thickBot="1">
      <c r="B59" s="456" t="s">
        <v>3270</v>
      </c>
      <c r="C59" s="464" t="s">
        <v>3141</v>
      </c>
      <c r="D59" s="465" t="s">
        <v>3268</v>
      </c>
      <c r="E59" s="459" t="s">
        <v>1634</v>
      </c>
      <c r="F59" s="460" t="s">
        <v>3271</v>
      </c>
      <c r="G59" s="673"/>
      <c r="H59" s="673"/>
      <c r="I59" s="673"/>
      <c r="J59" s="526">
        <f t="shared" si="4"/>
        <v>0</v>
      </c>
      <c r="K59" s="526">
        <f t="shared" si="5"/>
        <v>0</v>
      </c>
      <c r="L59" s="526">
        <f t="shared" si="6"/>
        <v>0</v>
      </c>
      <c r="M59" s="526">
        <f t="shared" si="7"/>
        <v>0</v>
      </c>
      <c r="N59" s="109" t="s">
        <v>3272</v>
      </c>
      <c r="O59" s="465" t="s">
        <v>230</v>
      </c>
      <c r="P59" s="466"/>
      <c r="Q59" s="467"/>
    </row>
    <row r="60" spans="2:17" ht="14.65" thickBot="1">
      <c r="B60" s="456" t="s">
        <v>3273</v>
      </c>
      <c r="C60" s="464" t="s">
        <v>3141</v>
      </c>
      <c r="D60" s="465" t="s">
        <v>3268</v>
      </c>
      <c r="E60" s="459" t="s">
        <v>1634</v>
      </c>
      <c r="F60" s="459"/>
      <c r="G60" s="670" t="s">
        <v>342</v>
      </c>
      <c r="H60" s="670" t="s">
        <v>342</v>
      </c>
      <c r="I60" s="670" t="s">
        <v>97</v>
      </c>
      <c r="J60" s="526">
        <f t="shared" si="4"/>
        <v>1</v>
      </c>
      <c r="K60" s="526">
        <f t="shared" si="5"/>
        <v>0</v>
      </c>
      <c r="L60" s="526">
        <f t="shared" si="6"/>
        <v>1</v>
      </c>
      <c r="M60" s="526">
        <f t="shared" si="7"/>
        <v>0</v>
      </c>
      <c r="N60" s="109" t="s">
        <v>3274</v>
      </c>
      <c r="O60" s="465" t="s">
        <v>344</v>
      </c>
      <c r="P60" s="466"/>
      <c r="Q60" s="467"/>
    </row>
    <row r="61" spans="2:17">
      <c r="B61" s="456" t="s">
        <v>3275</v>
      </c>
      <c r="C61" s="464" t="s">
        <v>3141</v>
      </c>
      <c r="D61" s="465" t="s">
        <v>3268</v>
      </c>
      <c r="E61" s="459" t="s">
        <v>1637</v>
      </c>
      <c r="F61" s="459"/>
      <c r="G61" s="670" t="s">
        <v>342</v>
      </c>
      <c r="H61" s="670" t="s">
        <v>342</v>
      </c>
      <c r="I61" s="670" t="s">
        <v>97</v>
      </c>
      <c r="J61" s="526">
        <f t="shared" si="4"/>
        <v>1</v>
      </c>
      <c r="K61" s="526">
        <f t="shared" si="5"/>
        <v>0</v>
      </c>
      <c r="L61" s="526">
        <f t="shared" si="6"/>
        <v>1</v>
      </c>
      <c r="M61" s="526">
        <f t="shared" si="7"/>
        <v>0</v>
      </c>
      <c r="N61" s="109" t="s">
        <v>3276</v>
      </c>
      <c r="O61" s="465" t="s">
        <v>283</v>
      </c>
      <c r="P61" s="466"/>
      <c r="Q61" s="467"/>
    </row>
    <row r="62" spans="2:17" ht="14.65" hidden="1" thickBot="1">
      <c r="B62" s="444" t="s">
        <v>3277</v>
      </c>
      <c r="C62" s="445" t="s">
        <v>3141</v>
      </c>
      <c r="D62" s="446" t="s">
        <v>3268</v>
      </c>
      <c r="E62" s="468" t="s">
        <v>3278</v>
      </c>
      <c r="F62" s="468"/>
      <c r="G62" s="671"/>
      <c r="H62" s="663"/>
      <c r="I62" s="663"/>
      <c r="J62" s="526">
        <f t="shared" si="4"/>
        <v>0</v>
      </c>
      <c r="K62" s="526">
        <f t="shared" si="5"/>
        <v>0</v>
      </c>
      <c r="L62" s="526">
        <f t="shared" si="6"/>
        <v>0</v>
      </c>
      <c r="M62" s="526">
        <f t="shared" si="7"/>
        <v>0</v>
      </c>
      <c r="N62" s="111" t="s">
        <v>3279</v>
      </c>
      <c r="O62" s="446" t="s">
        <v>230</v>
      </c>
      <c r="P62" s="447"/>
      <c r="Q62" s="448"/>
    </row>
    <row r="63" spans="2:17">
      <c r="B63" s="483"/>
      <c r="C63" s="483"/>
      <c r="D63" s="483"/>
      <c r="E63" s="483"/>
      <c r="F63" s="483"/>
      <c r="G63" s="483"/>
      <c r="H63" s="484"/>
      <c r="I63" s="484"/>
      <c r="J63" s="484"/>
      <c r="K63" s="484"/>
      <c r="L63" s="484"/>
      <c r="M63" s="484"/>
      <c r="N63" s="485"/>
      <c r="O63" s="483"/>
      <c r="P63" s="484"/>
      <c r="Q63" s="486"/>
    </row>
    <row r="64" spans="2:17">
      <c r="B64" s="483"/>
      <c r="C64" s="483"/>
      <c r="D64" s="483"/>
      <c r="E64" s="483"/>
      <c r="F64" s="483"/>
      <c r="G64" s="483"/>
      <c r="H64" s="484"/>
      <c r="I64" s="484"/>
      <c r="J64" s="484"/>
      <c r="K64" s="484"/>
      <c r="L64" s="484"/>
      <c r="M64" s="484"/>
      <c r="N64" s="485"/>
      <c r="O64" s="483"/>
      <c r="P64" s="484"/>
      <c r="Q64" s="486"/>
    </row>
    <row r="65" spans="2:17">
      <c r="B65" s="483"/>
      <c r="C65" s="483"/>
      <c r="D65" s="483"/>
      <c r="E65" s="483"/>
      <c r="F65" s="483"/>
      <c r="G65" s="483"/>
      <c r="H65" s="484"/>
      <c r="I65" s="484"/>
      <c r="J65" s="484"/>
      <c r="K65" s="484"/>
      <c r="L65" s="484"/>
      <c r="M65" s="484"/>
      <c r="N65" s="485"/>
      <c r="O65" s="483"/>
      <c r="P65" s="484"/>
      <c r="Q65" s="486"/>
    </row>
    <row r="66" spans="2:17">
      <c r="B66" s="483"/>
      <c r="C66" s="483"/>
      <c r="D66" s="483"/>
      <c r="E66" s="483"/>
      <c r="F66" s="483"/>
      <c r="G66" s="483"/>
      <c r="H66" s="484"/>
      <c r="I66" s="484"/>
      <c r="J66" s="484"/>
      <c r="K66" s="484"/>
      <c r="L66" s="484"/>
      <c r="M66" s="484"/>
      <c r="N66" s="485"/>
      <c r="O66" s="483"/>
      <c r="P66" s="484"/>
      <c r="Q66" s="486"/>
    </row>
    <row r="67" spans="2:17">
      <c r="B67" s="483"/>
      <c r="C67" s="483"/>
      <c r="D67" s="483"/>
      <c r="E67" s="483"/>
      <c r="F67" s="483"/>
      <c r="G67" s="483"/>
      <c r="H67" s="484"/>
      <c r="I67" s="484"/>
      <c r="J67" s="484"/>
      <c r="K67" s="484"/>
      <c r="L67" s="484"/>
      <c r="M67" s="484"/>
      <c r="N67" s="485"/>
      <c r="O67" s="483"/>
      <c r="P67" s="484"/>
      <c r="Q67" s="486"/>
    </row>
    <row r="68" spans="2:17">
      <c r="B68" s="483"/>
      <c r="C68" s="483"/>
      <c r="D68" s="483"/>
      <c r="E68" s="483"/>
      <c r="F68" s="483"/>
      <c r="G68" s="483"/>
      <c r="H68" s="484"/>
      <c r="I68" s="484"/>
      <c r="J68" s="484"/>
      <c r="K68" s="484"/>
      <c r="L68" s="484"/>
      <c r="M68" s="484"/>
      <c r="N68" s="485"/>
      <c r="O68" s="483"/>
      <c r="P68" s="484"/>
      <c r="Q68" s="486"/>
    </row>
    <row r="69" spans="2:17">
      <c r="B69" s="483"/>
      <c r="C69" s="483"/>
      <c r="D69" s="483"/>
      <c r="E69" s="483"/>
      <c r="F69" s="483"/>
      <c r="G69" s="483"/>
      <c r="H69" s="484"/>
      <c r="I69" s="484"/>
      <c r="J69" s="484"/>
      <c r="K69" s="484"/>
      <c r="L69" s="484"/>
      <c r="M69" s="484"/>
      <c r="N69" s="485"/>
      <c r="O69" s="483"/>
      <c r="P69" s="484"/>
      <c r="Q69" s="486"/>
    </row>
    <row r="70" spans="2:17">
      <c r="B70" s="483"/>
      <c r="C70" s="483"/>
      <c r="D70" s="483"/>
      <c r="E70" s="483"/>
      <c r="F70" s="483"/>
      <c r="G70" s="483"/>
      <c r="H70" s="484"/>
      <c r="I70" s="484"/>
      <c r="J70" s="484"/>
      <c r="K70" s="484"/>
      <c r="L70" s="484"/>
      <c r="M70" s="484"/>
      <c r="N70" s="485"/>
      <c r="O70" s="483"/>
      <c r="P70" s="484"/>
      <c r="Q70" s="486"/>
    </row>
  </sheetData>
  <autoFilter ref="B7:Q62" xr:uid="{00000000-0009-0000-0000-00000C000000}">
    <filterColumn colId="6">
      <customFilters>
        <customFilter operator="notEqual" val=" "/>
      </customFilters>
    </filterColumn>
  </autoFilter>
  <conditionalFormatting sqref="N8:N9 N11:N25 N27:N35 N37:N56 N58:N62">
    <cfRule type="expression" dxfId="11" priority="2">
      <formula>IF(FALSE,_SORT(_ONEDARRAY(FALSE,$G$44:$G$63,$G$34:$G$42,$G$65:$G$69,$G$15:$G$16,$G$18:$G$32)),AND(COUNTIF($G$44:$G$63, N8)+COUNTIF($G$34:$G$42, N8)+COUNTIF($G$65:$G$69, N8)+COUNTIF($G$15:$G$16, N8)+COUNTIF($G$18:$G$32, N8)&gt;1,NOT(ISBLANK(N8))))</formula>
    </cfRule>
  </conditionalFormatting>
  <conditionalFormatting sqref="N10">
    <cfRule type="expression" dxfId="10" priority="3">
      <formula>IF(FALSE,_SORT(_ONEDARRAY(FALSE,$G$17:$G$17)),AND(COUNTIF($G$17:$G$17, N10)&gt;1,NOT(ISBLANK(N10))))</formula>
    </cfRule>
  </conditionalFormatting>
  <conditionalFormatting sqref="N36">
    <cfRule type="expression" dxfId="9" priority="1">
      <formula>IF(FALSE,_SORT(_ONEDARRAY(FALSE,$G$43:$G$43)),AND(COUNTIF($G$43:$G$43, N36)&gt;1,NOT(ISBLANK(N36))))</formula>
    </cfRule>
  </conditionalFormatting>
  <hyperlinks>
    <hyperlink ref="C26" location="mdr_no_p" display="mdr_no_p" xr:uid="{00000000-0004-0000-0C00-000011000000}"/>
    <hyperlink ref="D26" location="mdr_no_p" display="mdr_no_p" xr:uid="{00000000-0004-0000-0C00-000012000000}"/>
    <hyperlink ref="E26" location="mdr_no_p" display="mdr_no_p" xr:uid="{00000000-0004-0000-0C00-000013000000}"/>
    <hyperlink ref="F26" location="mdr_no_p" display="mdr_no_p" xr:uid="{00000000-0004-0000-0C00-000014000000}"/>
    <hyperlink ref="C36" location="mdra" display="mdra" xr:uid="{00000000-0004-0000-0C00-00001F000000}"/>
    <hyperlink ref="D36" location="mdra" display="mdra" xr:uid="{00000000-0004-0000-0C00-000020000000}"/>
    <hyperlink ref="E36" location="mdra" display="mdra" xr:uid="{00000000-0004-0000-0C00-000021000000}"/>
    <hyperlink ref="F36" location="mdra" display="mdra" xr:uid="{00000000-0004-0000-0C00-000022000000}"/>
    <hyperlink ref="O36" location="mdra" display="mdra" xr:uid="{00000000-0004-0000-0C00-000024000000}"/>
    <hyperlink ref="C57" location="mdr_no_a" display="mdr_no_a" xr:uid="{00000000-0004-0000-0C00-000039000000}"/>
    <hyperlink ref="D57" location="mdr_no_a" display="mdr_no_a" xr:uid="{00000000-0004-0000-0C00-00003A000000}"/>
    <hyperlink ref="E57" location="mdr_no_a" display="mdr_no_a" xr:uid="{00000000-0004-0000-0C00-00003B000000}"/>
    <hyperlink ref="F57" location="mdr_no_a" display="mdr_no_a" xr:uid="{00000000-0004-0000-0C00-00003C000000}"/>
    <hyperlink ref="B10:O10" location="mdrp" display="G1.MDR-P_01-06" xr:uid="{06B0271E-1DBE-4F60-B46B-2C811374AF7C}"/>
    <hyperlink ref="F11" r:id="rId1" location="3222" xr:uid="{B1DD317C-C6A4-47DC-9F9E-475FA9232E23}"/>
    <hyperlink ref="F23:F25" r:id="rId2" location="3227" display="AR 2 - AR 3" xr:uid="{56681F9D-6D4A-4A8B-A109-69CB8CD92693}"/>
    <hyperlink ref="F27" r:id="rId3" location="3237" xr:uid="{2587A4DA-A610-4FE9-A52D-B895696A3920}"/>
    <hyperlink ref="F33" r:id="rId4" location="3236" xr:uid="{F61B77FC-12B3-479D-80E0-0BD0F524B8AA}"/>
    <hyperlink ref="F39" r:id="rId5" location="3240" xr:uid="{125AC405-73BF-4278-8308-DEFE1EDAC840}"/>
    <hyperlink ref="F46:F47" r:id="rId6" location="3242" display="AR 9 - AR 10" xr:uid="{DADCD836-3AB8-43A9-A74E-5CF900A35506}"/>
    <hyperlink ref="F50" r:id="rId7" location="3242" xr:uid="{68526D29-66CE-4A39-8989-73BC61F08448}"/>
    <hyperlink ref="F53" r:id="rId8" location="3249" xr:uid="{99AF1C5B-BBA5-47D3-BF28-2702633BEB87}"/>
    <hyperlink ref="F55" r:id="rId9" location="3244" xr:uid="{DD007EF2-CDB4-40AA-9B8B-2C47728C6B46}"/>
    <hyperlink ref="F59" r:id="rId10" location="3252" xr:uid="{B273912A-FD17-4921-9DD4-B963006CD95D}"/>
    <hyperlink ref="N8" r:id="rId11" location="8529" display="https://xbrl.efrag.org/e-esrs/esrs-set1-2023.html - 8529" xr:uid="{F71DC5E0-005B-42C1-8830-F68BAEA1436E}"/>
    <hyperlink ref="N9" r:id="rId12" location="8531" display="https://xbrl.efrag.org/e-esrs/esrs-set1-2023.html - 8531" xr:uid="{F07E52B0-4505-42DD-8E69-1AFB8A90EAA2}"/>
    <hyperlink ref="N11" r:id="rId13" location="3163" display="https://xbrl.efrag.org/e-esrs/esrs-set1-2023.html - 3163" xr:uid="{A264D7D3-C4A4-4970-9D29-8ED7CE7B2862}"/>
    <hyperlink ref="N12" r:id="rId14" location="8538" display="https://xbrl.efrag.org/e-esrs/esrs-set1-2023.html - 8538" xr:uid="{AF5DD4D4-4802-47DB-A075-7D61C9BE7562}"/>
    <hyperlink ref="N13" r:id="rId15" location="8540" display="https://xbrl.efrag.org/e-esrs/esrs-set1-2023.html - 8540" xr:uid="{0C49D663-AB10-4A1C-AA38-2DCBB1C9CF24}"/>
    <hyperlink ref="N14" r:id="rId16" location="8540" display="https://xbrl.efrag.org/e-esrs/esrs-set1-2023.html - 8540" xr:uid="{A7699879-ECE6-4327-B9F3-29651C0F1762}"/>
    <hyperlink ref="N15" r:id="rId17" location="8542" display="https://xbrl.efrag.org/e-esrs/esrs-set1-2023.html - 8542" xr:uid="{A3CE0FE2-EC89-406F-877C-A6AB8E5643CC}"/>
    <hyperlink ref="N16" r:id="rId18" location="8548" display="https://xbrl.efrag.org/e-esrs/esrs-set1-2023.html - 8548" xr:uid="{D680EC00-AAE0-44F0-B2EB-2AA31A59C30C}"/>
    <hyperlink ref="N17" r:id="rId19" location="8548" display="https://xbrl.efrag.org/e-esrs/esrs-set1-2023.html - 8548" xr:uid="{8BC0A8E8-8D34-4532-9680-2AB71C8AADE5}"/>
    <hyperlink ref="N18" r:id="rId20" location="8550" display="https://xbrl.efrag.org/e-esrs/esrs-set1-2023.html - 8550" xr:uid="{B820CB66-C5C1-4411-983C-22FA8587469A}"/>
    <hyperlink ref="N19" r:id="rId21" location="8552" display="https://xbrl.efrag.org/e-esrs/esrs-set1-2023.html - 8552" xr:uid="{EC2FF121-2FA1-4B4E-A863-7311A394C77D}"/>
    <hyperlink ref="N20" r:id="rId22" location="8554" display="https://xbrl.efrag.org/e-esrs/esrs-set1-2023.html - 8554" xr:uid="{6D103685-3DFA-4D10-845F-A419B75485C1}"/>
    <hyperlink ref="N21" r:id="rId23" location="8556" display="https://xbrl.efrag.org/e-esrs/esrs-set1-2023.html - 8556" xr:uid="{AE73EFDA-33E6-4ABD-BE0C-C638A687072B}"/>
    <hyperlink ref="N22" r:id="rId24" location="3175" display="https://xbrl.efrag.org/e-esrs/esrs-set1-2023.html - 3175" xr:uid="{395FBC00-C563-473F-8593-79F028A3C723}"/>
    <hyperlink ref="N23" r:id="rId25" location="3178" display="https://xbrl.efrag.org/e-esrs/esrs-set1-2023.html - 3178" xr:uid="{BEA4C039-15AA-47E5-9645-387C5F9519FE}"/>
    <hyperlink ref="N24" r:id="rId26" location="8563" display="https://xbrl.efrag.org/e-esrs/esrs-set1-2023.html - 8563" xr:uid="{B010F24F-05E0-4B53-A5CB-227D4EA2AFAA}"/>
    <hyperlink ref="N25" r:id="rId27" location="8565" display="https://xbrl.efrag.org/e-esrs/esrs-set1-2023.html - 8565" xr:uid="{A6B57568-CCAA-4B2F-B7A8-1910744CB8FE}"/>
    <hyperlink ref="N26" location="mdr_no_p" display="mdr_no_p" xr:uid="{4D10142D-F928-48AF-9C61-298F2D1C7478}"/>
    <hyperlink ref="N27" r:id="rId28" location="8570" display="https://xbrl.efrag.org/e-esrs/esrs-set1-2023.html - 8570" xr:uid="{5FC388F0-D851-42E5-A955-61210B370565}"/>
    <hyperlink ref="N28" r:id="rId29" location="8572" display="https://xbrl.efrag.org/e-esrs/esrs-set1-2023.html - 8572" xr:uid="{0822D1BA-B1EE-4C2F-B036-98002359B437}"/>
    <hyperlink ref="N29" r:id="rId30" location="8574" display="https://xbrl.efrag.org/e-esrs/esrs-set1-2023.html - 8574" xr:uid="{6CB5B62F-F456-48DB-8302-755BE52E12D1}"/>
    <hyperlink ref="N30" r:id="rId31" location="3188" display="https://xbrl.efrag.org/e-esrs/esrs-set1-2023.html - 3188" xr:uid="{E36646EB-4D6F-49AC-B2EF-6A998D4CDAC7}"/>
    <hyperlink ref="N31" r:id="rId32" location="3189" display="https://xbrl.efrag.org/e-esrs/esrs-set1-2023.html - 3189" xr:uid="{D5CFE722-85B3-4C8E-92FC-9E447EC7FE9B}"/>
    <hyperlink ref="N32" r:id="rId33" location="8579" display="https://xbrl.efrag.org/e-esrs/esrs-set1-2023.html - 8579" xr:uid="{D485264B-FCC5-4C13-AD59-65BB0032A92A}"/>
    <hyperlink ref="N33" r:id="rId34" location="8581" display="https://xbrl.efrag.org/e-esrs/esrs-set1-2023.html - 8581" xr:uid="{452158E4-E12A-425B-AA1F-530E83C7958C}"/>
    <hyperlink ref="N34" r:id="rId35" location="8583" display="https://xbrl.efrag.org/e-esrs/esrs-set1-2023.html - 8583" xr:uid="{78361A87-ADFB-48D7-8B20-8A9D3013E17E}"/>
    <hyperlink ref="N35" r:id="rId36" location="3239" display="https://xbrl.efrag.org/e-esrs/esrs-set1-2023.html - 3239" xr:uid="{BA108F71-6C27-4DA8-A542-8F36D43D870C}"/>
    <hyperlink ref="N36" location="mdra" display="mdra" xr:uid="{D83E20A1-C2C4-4583-896F-D45FEAB41133}"/>
    <hyperlink ref="N37" r:id="rId37" location="8588" display="https://xbrl.efrag.org/e-esrs/esrs-set1-2023.html - 8588" xr:uid="{09C1F97B-A67D-4B7E-9E72-94B2F1228EB1}"/>
    <hyperlink ref="N38" r:id="rId38" location="8588" display="https://xbrl.efrag.org/e-esrs/esrs-set1-2023.html - 8588" xr:uid="{ACD02D96-0CBD-4FF8-904C-3DFFB4314AF3}"/>
    <hyperlink ref="N39" r:id="rId39" location="8590" display="https://xbrl.efrag.org/e-esrs/esrs-set1-2023.html - 8590" xr:uid="{7248158B-8B7A-4FEE-B6EB-7786CEC51F5D}"/>
    <hyperlink ref="N40" r:id="rId40" location="8593" display="https://xbrl.efrag.org/e-esrs/esrs-set1-2023.html - 8593" xr:uid="{2527CA8C-2F32-4F3E-8BB9-797D432A822D}"/>
    <hyperlink ref="N41" r:id="rId41" location="8593" display="https://xbrl.efrag.org/e-esrs/esrs-set1-2023.html - 8593" xr:uid="{4203E05B-8DB1-4F47-8432-50456E72FE1F}"/>
    <hyperlink ref="N42" r:id="rId42" location="8595" display="https://xbrl.efrag.org/e-esrs/esrs-set1-2023.html - 8595" xr:uid="{42D6D74A-E08F-4856-B800-F03E007A961F}"/>
    <hyperlink ref="N43" r:id="rId43" location="8597" display="https://xbrl.efrag.org/e-esrs/esrs-set1-2023.html - 8597" xr:uid="{66E9A52C-F658-4CD6-9592-02B9E5F9D59C}"/>
    <hyperlink ref="N44" r:id="rId44" location="8599" display="https://xbrl.efrag.org/e-esrs/esrs-set1-2023.html - 8599" xr:uid="{09D6BBD4-05E1-4A48-B782-D16944BCBF6D}"/>
    <hyperlink ref="N45" r:id="rId45" location="8605" display="https://xbrl.efrag.org/e-esrs/esrs-set1-2023.html - 8605" xr:uid="{E1F058AA-D28D-4CB8-9792-5C2C50D54D05}"/>
    <hyperlink ref="N46" r:id="rId46" location="8607" display="https://xbrl.efrag.org/e-esrs/esrs-set1-2023.html - 8607" xr:uid="{1774D63F-6009-4702-A735-7D59EF46911B}"/>
    <hyperlink ref="N47" r:id="rId47" location="8609" display="https://xbrl.efrag.org/e-esrs/esrs-set1-2023.html - 8609" xr:uid="{C5E8484E-988E-40DF-A7B4-E6E1F3245DFF}"/>
    <hyperlink ref="N48" r:id="rId48" location="8695" display="https://xbrl.efrag.org/e-esrs/esrs-set1-2023.html - 8695" xr:uid="{8A52F7D1-0517-45A9-A54E-B3EB8D9BAA5D}"/>
    <hyperlink ref="N49" r:id="rId49" location="8697" display="https://xbrl.efrag.org/e-esrs/esrs-set1-2023.html - 8697" xr:uid="{9244E400-7AC0-48B2-9CAD-8D7C4A214E00}"/>
    <hyperlink ref="N50" r:id="rId50" location="8609" display="https://xbrl.efrag.org/e-esrs/esrs-set1-2023.html - 8609" xr:uid="{E90CF3F4-5417-428D-8989-27238BF03B9E}"/>
    <hyperlink ref="N51" r:id="rId51" location="8611" display="https://xbrl.efrag.org/e-esrs/esrs-set1-2023.html - 8611" xr:uid="{991CE053-E9BE-4C71-AE19-12A65876A793}"/>
    <hyperlink ref="N52" r:id="rId52" location="8611" display="https://xbrl.efrag.org/e-esrs/esrs-set1-2023.html - 8611" xr:uid="{D94D9D70-B40B-4988-8539-88003E260A9B}"/>
    <hyperlink ref="N53" r:id="rId53" location="8613" display="https://xbrl.efrag.org/e-esrs/esrs-set1-2023.html - 8613" xr:uid="{3845F85A-9F15-4CA6-9787-68F6A349B1C7}"/>
    <hyperlink ref="N54" r:id="rId54" location="8615" display="https://xbrl.efrag.org/e-esrs/esrs-set1-2023.html - 8615" xr:uid="{C0C78B09-806B-4E86-AB40-1C0B8A459590}"/>
    <hyperlink ref="N55" r:id="rId55" location="3214" display="https://xbrl.efrag.org/e-esrs/esrs-set1-2023.html - 3214" xr:uid="{458B6789-CEB4-4178-993F-AAF7096C441D}"/>
    <hyperlink ref="N56" r:id="rId56" location="3248" display="https://xbrl.efrag.org/e-esrs/esrs-set1-2023.html - 3248" xr:uid="{980C4972-57B0-4F72-BD97-2038B14047EB}"/>
    <hyperlink ref="N57" location="mdr_no_a" display="mdr_no_a" xr:uid="{706FCD40-53A1-4A80-88FE-2AAF209D4368}"/>
    <hyperlink ref="N58" r:id="rId57" location="8621" display="https://xbrl.efrag.org/e-esrs/esrs-set1-2023.html - 8621" xr:uid="{035272DF-D240-4FBF-8CF2-83E9EC9CEF7E}"/>
    <hyperlink ref="N59" r:id="rId58" location="8623" display="https://xbrl.efrag.org/e-esrs/esrs-set1-2023.html - 8623" xr:uid="{77C2B574-5792-46D4-B795-914638FF1230}"/>
    <hyperlink ref="N60" r:id="rId59" location="8623" display="https://xbrl.efrag.org/e-esrs/esrs-set1-2023.html - 8623" xr:uid="{DBC9F522-D252-4244-84DF-D606C789A3D8}"/>
    <hyperlink ref="N61" r:id="rId60" location="8625" display="https://xbrl.efrag.org/e-esrs/esrs-set1-2023.html - 8625" xr:uid="{37591724-22C5-4A6B-AD8D-B37944D0278A}"/>
    <hyperlink ref="N62" r:id="rId61" location="8627" display="https://xbrl.efrag.org/e-esrs/esrs-set1-2023.html - 8627" xr:uid="{7F7F56F2-3E09-49F7-8D12-433314797125}"/>
    <hyperlink ref="N10" location="mdrp" display="G1.MDR-P_01-06" xr:uid="{D522433A-80CE-4899-9A83-93C48DB25C2B}"/>
  </hyperlinks>
  <pageMargins left="0.23622047244094491" right="0.23622047244094491" top="0.74803149606299213" bottom="0.74803149606299213" header="0.31496062992125984" footer="0.31496062992125984"/>
  <pageSetup paperSize="8" scale="71" fitToHeight="0" orientation="landscape" r:id="rId62"/>
  <drawing r:id="rId6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32F1-F542-4BFC-A962-91C4348FC4D2}">
  <sheetPr>
    <tabColor theme="5" tint="0.59999389629810485"/>
  </sheetPr>
  <dimension ref="B3:J41"/>
  <sheetViews>
    <sheetView showGridLines="0" zoomScale="80" zoomScaleNormal="80" workbookViewId="0">
      <selection activeCell="C5" sqref="C5"/>
    </sheetView>
  </sheetViews>
  <sheetFormatPr defaultRowHeight="14.25"/>
  <cols>
    <col min="2" max="2" width="14.5703125" customWidth="1"/>
    <col min="3" max="3" width="39.140625" style="551" customWidth="1"/>
    <col min="4" max="4" width="61.85546875" style="559" customWidth="1"/>
    <col min="5" max="5" width="0" hidden="1" customWidth="1"/>
    <col min="6" max="6" width="17.140625" hidden="1" customWidth="1"/>
    <col min="7" max="7" width="20" hidden="1" customWidth="1"/>
    <col min="8" max="8" width="15.85546875" style="10" customWidth="1"/>
    <col min="9" max="9" width="15.140625" style="10" customWidth="1"/>
  </cols>
  <sheetData>
    <row r="3" spans="2:9" ht="28.5">
      <c r="C3" s="108" t="s">
        <v>3280</v>
      </c>
    </row>
    <row r="5" spans="2:9">
      <c r="C5" s="586" t="s">
        <v>3281</v>
      </c>
    </row>
    <row r="6" spans="2:9" ht="14.65" thickBot="1"/>
    <row r="7" spans="2:9" ht="57.4" thickBot="1">
      <c r="B7" s="699" t="s">
        <v>3282</v>
      </c>
      <c r="C7" s="700" t="s">
        <v>71</v>
      </c>
      <c r="D7" s="700" t="s">
        <v>84</v>
      </c>
      <c r="E7" s="701" t="s">
        <v>3283</v>
      </c>
      <c r="F7" s="701" t="s">
        <v>3284</v>
      </c>
      <c r="G7" s="701" t="s">
        <v>3285</v>
      </c>
      <c r="H7" s="700" t="s">
        <v>3286</v>
      </c>
      <c r="I7" s="702" t="s">
        <v>3287</v>
      </c>
    </row>
    <row r="8" spans="2:9" ht="14.45" customHeight="1">
      <c r="B8" s="832" t="s">
        <v>3288</v>
      </c>
      <c r="C8" s="552" t="s">
        <v>194</v>
      </c>
      <c r="D8" s="560" t="s">
        <v>195</v>
      </c>
      <c r="E8" s="553" t="s">
        <v>3289</v>
      </c>
      <c r="F8" s="554" t="s">
        <v>3290</v>
      </c>
      <c r="G8" s="553" t="s">
        <v>3291</v>
      </c>
      <c r="H8" s="687" t="s">
        <v>94</v>
      </c>
      <c r="I8" s="688" t="s">
        <v>94</v>
      </c>
    </row>
    <row r="9" spans="2:9" ht="14.45" hidden="1" customHeight="1">
      <c r="B9" s="832"/>
      <c r="C9" s="550" t="s">
        <v>3292</v>
      </c>
      <c r="D9" s="543"/>
      <c r="E9" s="546" t="s">
        <v>3289</v>
      </c>
      <c r="F9" s="545" t="s">
        <v>3293</v>
      </c>
      <c r="G9" s="545" t="s">
        <v>3293</v>
      </c>
      <c r="H9" s="689" t="s">
        <v>3294</v>
      </c>
      <c r="I9" s="690" t="s">
        <v>3294</v>
      </c>
    </row>
    <row r="10" spans="2:9" ht="21.6" hidden="1" customHeight="1">
      <c r="B10" s="832"/>
      <c r="C10" s="550" t="s">
        <v>3295</v>
      </c>
      <c r="D10" s="543"/>
      <c r="E10" s="546" t="s">
        <v>3296</v>
      </c>
      <c r="F10" s="545" t="s">
        <v>3297</v>
      </c>
      <c r="G10" s="545" t="s">
        <v>3297</v>
      </c>
      <c r="H10" s="689" t="s">
        <v>3298</v>
      </c>
      <c r="I10" s="690" t="s">
        <v>3298</v>
      </c>
    </row>
    <row r="11" spans="2:9" ht="31.9" hidden="1" customHeight="1">
      <c r="B11" s="832"/>
      <c r="C11" s="550" t="s">
        <v>3299</v>
      </c>
      <c r="D11" s="543"/>
      <c r="E11" s="546" t="s">
        <v>3296</v>
      </c>
      <c r="F11" s="545" t="s">
        <v>3300</v>
      </c>
      <c r="G11" s="545" t="s">
        <v>3300</v>
      </c>
      <c r="H11" s="689" t="s">
        <v>3301</v>
      </c>
      <c r="I11" s="690" t="s">
        <v>3301</v>
      </c>
    </row>
    <row r="12" spans="2:9" ht="21.6" hidden="1" customHeight="1">
      <c r="B12" s="832"/>
      <c r="C12" s="550" t="s">
        <v>3302</v>
      </c>
      <c r="D12" s="543"/>
      <c r="E12" s="546" t="s">
        <v>3296</v>
      </c>
      <c r="F12" s="545" t="s">
        <v>3290</v>
      </c>
      <c r="G12" s="545" t="s">
        <v>3290</v>
      </c>
      <c r="H12" s="689" t="s">
        <v>3303</v>
      </c>
      <c r="I12" s="690" t="s">
        <v>3303</v>
      </c>
    </row>
    <row r="13" spans="2:9" ht="21.6" hidden="1" customHeight="1">
      <c r="B13" s="832"/>
      <c r="C13" s="550" t="s">
        <v>3304</v>
      </c>
      <c r="D13" s="543"/>
      <c r="E13" s="546" t="s">
        <v>3305</v>
      </c>
      <c r="F13" s="545" t="s">
        <v>3306</v>
      </c>
      <c r="G13" s="545" t="s">
        <v>3306</v>
      </c>
      <c r="H13" s="689" t="s">
        <v>3307</v>
      </c>
      <c r="I13" s="690" t="s">
        <v>3307</v>
      </c>
    </row>
    <row r="14" spans="2:9" ht="21">
      <c r="B14" s="832"/>
      <c r="C14" s="550" t="s">
        <v>3308</v>
      </c>
      <c r="D14" s="543" t="s">
        <v>3309</v>
      </c>
      <c r="E14" s="546" t="s">
        <v>3305</v>
      </c>
      <c r="F14" s="545" t="s">
        <v>3290</v>
      </c>
      <c r="G14" s="545" t="s">
        <v>3290</v>
      </c>
      <c r="H14" s="689" t="s">
        <v>110</v>
      </c>
      <c r="I14" s="691" t="s">
        <v>94</v>
      </c>
    </row>
    <row r="15" spans="2:9" ht="14.45" hidden="1" customHeight="1">
      <c r="B15" s="832"/>
      <c r="C15" s="550" t="s">
        <v>3310</v>
      </c>
      <c r="D15" s="543"/>
      <c r="E15" s="546" t="s">
        <v>3305</v>
      </c>
      <c r="F15" s="545" t="s">
        <v>3290</v>
      </c>
      <c r="G15" s="545" t="s">
        <v>3290</v>
      </c>
      <c r="H15" s="689" t="s">
        <v>3311</v>
      </c>
      <c r="I15" s="690" t="s">
        <v>3311</v>
      </c>
    </row>
    <row r="16" spans="2:9" ht="14.45" hidden="1" customHeight="1">
      <c r="B16" s="832"/>
      <c r="C16" s="550" t="s">
        <v>3312</v>
      </c>
      <c r="D16" s="543"/>
      <c r="E16" s="546" t="s">
        <v>3305</v>
      </c>
      <c r="F16" s="545" t="s">
        <v>3290</v>
      </c>
      <c r="G16" s="545" t="s">
        <v>3290</v>
      </c>
      <c r="H16" s="689" t="s">
        <v>3311</v>
      </c>
      <c r="I16" s="690" t="s">
        <v>3311</v>
      </c>
    </row>
    <row r="17" spans="2:10" ht="21.6" hidden="1" customHeight="1">
      <c r="B17" s="832"/>
      <c r="C17" s="550" t="s">
        <v>3313</v>
      </c>
      <c r="D17" s="543"/>
      <c r="E17" s="546" t="s">
        <v>3305</v>
      </c>
      <c r="F17" s="545" t="s">
        <v>3314</v>
      </c>
      <c r="G17" s="545" t="s">
        <v>3314</v>
      </c>
      <c r="H17" s="689" t="s">
        <v>3315</v>
      </c>
      <c r="I17" s="690" t="s">
        <v>3315</v>
      </c>
    </row>
    <row r="18" spans="2:10" ht="14.45" hidden="1" customHeight="1">
      <c r="B18" s="832"/>
      <c r="C18" s="550" t="s">
        <v>3316</v>
      </c>
      <c r="D18" s="543"/>
      <c r="E18" s="546" t="s">
        <v>3305</v>
      </c>
      <c r="F18" s="545" t="s">
        <v>3290</v>
      </c>
      <c r="G18" s="545" t="s">
        <v>3290</v>
      </c>
      <c r="H18" s="689" t="s">
        <v>3317</v>
      </c>
      <c r="I18" s="690" t="s">
        <v>3317</v>
      </c>
    </row>
    <row r="19" spans="2:10">
      <c r="B19" s="831"/>
      <c r="C19" s="550" t="s">
        <v>3318</v>
      </c>
      <c r="D19" s="543" t="s">
        <v>3319</v>
      </c>
      <c r="E19" s="546" t="s">
        <v>3305</v>
      </c>
      <c r="F19" s="545" t="s">
        <v>3290</v>
      </c>
      <c r="G19" s="545" t="s">
        <v>3290</v>
      </c>
      <c r="H19" s="689" t="s">
        <v>110</v>
      </c>
      <c r="I19" s="691" t="s">
        <v>94</v>
      </c>
    </row>
    <row r="20" spans="2:10" ht="30.6" hidden="1" customHeight="1">
      <c r="B20" s="695"/>
      <c r="C20" s="550" t="s">
        <v>196</v>
      </c>
      <c r="D20" s="543" t="s">
        <v>197</v>
      </c>
      <c r="E20" s="546" t="s">
        <v>3289</v>
      </c>
      <c r="F20" s="545" t="s">
        <v>3290</v>
      </c>
      <c r="G20" s="546" t="s">
        <v>3291</v>
      </c>
      <c r="H20" s="689" t="s">
        <v>110</v>
      </c>
      <c r="I20" s="690" t="s">
        <v>110</v>
      </c>
    </row>
    <row r="21" spans="2:10" ht="21.6" hidden="1" customHeight="1">
      <c r="B21" s="696"/>
      <c r="C21" s="550" t="s">
        <v>3320</v>
      </c>
      <c r="D21" s="543"/>
      <c r="E21" s="546" t="s">
        <v>3289</v>
      </c>
      <c r="F21" s="545" t="s">
        <v>3321</v>
      </c>
      <c r="G21" s="545" t="s">
        <v>3321</v>
      </c>
      <c r="H21" s="689" t="s">
        <v>3322</v>
      </c>
      <c r="I21" s="690" t="s">
        <v>3322</v>
      </c>
    </row>
    <row r="22" spans="2:10" ht="14.45" hidden="1" customHeight="1">
      <c r="B22" s="696"/>
      <c r="C22" s="550" t="s">
        <v>3323</v>
      </c>
      <c r="D22" s="543"/>
      <c r="E22" s="546" t="s">
        <v>3296</v>
      </c>
      <c r="F22" s="545" t="s">
        <v>3290</v>
      </c>
      <c r="G22" s="545" t="s">
        <v>3290</v>
      </c>
      <c r="H22" s="689" t="s">
        <v>3290</v>
      </c>
      <c r="I22" s="691" t="s">
        <v>3291</v>
      </c>
      <c r="J22" s="528" t="s">
        <v>3324</v>
      </c>
    </row>
    <row r="23" spans="2:10" ht="14.45" hidden="1" customHeight="1">
      <c r="B23" s="696"/>
      <c r="C23" s="550" t="s">
        <v>3325</v>
      </c>
      <c r="D23" s="543"/>
      <c r="E23" s="546" t="s">
        <v>3305</v>
      </c>
      <c r="F23" s="545" t="s">
        <v>3290</v>
      </c>
      <c r="G23" s="545" t="s">
        <v>3290</v>
      </c>
      <c r="H23" s="689" t="s">
        <v>3290</v>
      </c>
      <c r="I23" s="691" t="s">
        <v>3291</v>
      </c>
      <c r="J23" s="528" t="s">
        <v>3324</v>
      </c>
    </row>
    <row r="24" spans="2:10" ht="51" hidden="1" customHeight="1">
      <c r="B24" s="697" t="s">
        <v>3326</v>
      </c>
      <c r="C24" s="550" t="s">
        <v>3327</v>
      </c>
      <c r="D24" s="541" t="s">
        <v>200</v>
      </c>
      <c r="E24" s="546" t="s">
        <v>3289</v>
      </c>
      <c r="F24" s="545" t="s">
        <v>3290</v>
      </c>
      <c r="G24" s="546" t="s">
        <v>3291</v>
      </c>
      <c r="H24" s="689" t="s">
        <v>110</v>
      </c>
      <c r="I24" s="690" t="s">
        <v>110</v>
      </c>
    </row>
    <row r="25" spans="2:10" ht="61.35" customHeight="1">
      <c r="B25" s="696" t="s">
        <v>3326</v>
      </c>
      <c r="C25" s="550" t="s">
        <v>3328</v>
      </c>
      <c r="D25" s="543" t="s">
        <v>3329</v>
      </c>
      <c r="E25" s="546" t="s">
        <v>3305</v>
      </c>
      <c r="F25" s="545" t="s">
        <v>3290</v>
      </c>
      <c r="G25" s="545" t="s">
        <v>3290</v>
      </c>
      <c r="H25" s="689" t="s">
        <v>110</v>
      </c>
      <c r="I25" s="691" t="s">
        <v>94</v>
      </c>
    </row>
    <row r="26" spans="2:10" ht="52.5">
      <c r="B26" s="827" t="s">
        <v>3330</v>
      </c>
      <c r="C26" s="550" t="s">
        <v>201</v>
      </c>
      <c r="D26" s="543" t="s">
        <v>202</v>
      </c>
      <c r="E26" s="546" t="s">
        <v>3289</v>
      </c>
      <c r="F26" s="545" t="s">
        <v>3290</v>
      </c>
      <c r="G26" s="547" t="s">
        <v>3291</v>
      </c>
      <c r="H26" s="692" t="s">
        <v>94</v>
      </c>
      <c r="I26" s="691" t="s">
        <v>94</v>
      </c>
    </row>
    <row r="27" spans="2:10" ht="21.6" hidden="1" customHeight="1">
      <c r="B27" s="828"/>
      <c r="C27" s="550" t="s">
        <v>3331</v>
      </c>
      <c r="D27" s="543"/>
      <c r="E27" s="546" t="s">
        <v>3289</v>
      </c>
      <c r="F27" s="545" t="s">
        <v>3332</v>
      </c>
      <c r="G27" s="545" t="s">
        <v>3332</v>
      </c>
      <c r="H27" s="689" t="s">
        <v>3333</v>
      </c>
      <c r="I27" s="690" t="s">
        <v>3333</v>
      </c>
    </row>
    <row r="28" spans="2:10" ht="14.45" hidden="1" customHeight="1">
      <c r="B28" s="828"/>
      <c r="C28" s="550" t="s">
        <v>3334</v>
      </c>
      <c r="D28" s="543"/>
      <c r="E28" s="546" t="s">
        <v>3296</v>
      </c>
      <c r="F28" s="545" t="s">
        <v>3290</v>
      </c>
      <c r="G28" s="545" t="s">
        <v>3290</v>
      </c>
      <c r="H28" s="689" t="s">
        <v>3335</v>
      </c>
      <c r="I28" s="690" t="s">
        <v>3335</v>
      </c>
    </row>
    <row r="29" spans="2:10" ht="14.45" hidden="1" customHeight="1">
      <c r="B29" s="828"/>
      <c r="C29" s="550" t="s">
        <v>3336</v>
      </c>
      <c r="D29" s="543"/>
      <c r="E29" s="546" t="s">
        <v>3296</v>
      </c>
      <c r="F29" s="545" t="s">
        <v>3290</v>
      </c>
      <c r="G29" s="545" t="s">
        <v>3290</v>
      </c>
      <c r="H29" s="689" t="s">
        <v>3290</v>
      </c>
      <c r="I29" s="691" t="s">
        <v>3291</v>
      </c>
      <c r="J29" s="528" t="s">
        <v>3324</v>
      </c>
    </row>
    <row r="30" spans="2:10" ht="14.45" hidden="1" customHeight="1">
      <c r="B30" s="828"/>
      <c r="C30" s="550" t="s">
        <v>3337</v>
      </c>
      <c r="D30" s="543"/>
      <c r="E30" s="546" t="s">
        <v>3296</v>
      </c>
      <c r="F30" s="545" t="s">
        <v>3290</v>
      </c>
      <c r="G30" s="545" t="s">
        <v>3290</v>
      </c>
      <c r="H30" s="689" t="s">
        <v>3338</v>
      </c>
      <c r="I30" s="690" t="s">
        <v>3338</v>
      </c>
    </row>
    <row r="31" spans="2:10" ht="14.45" hidden="1" customHeight="1">
      <c r="B31" s="828"/>
      <c r="C31" s="550" t="s">
        <v>3339</v>
      </c>
      <c r="D31" s="543"/>
      <c r="E31" s="546" t="s">
        <v>3305</v>
      </c>
      <c r="F31" s="545" t="s">
        <v>3290</v>
      </c>
      <c r="G31" s="545" t="s">
        <v>3290</v>
      </c>
      <c r="H31" s="689" t="s">
        <v>3290</v>
      </c>
      <c r="I31" s="691" t="s">
        <v>3291</v>
      </c>
      <c r="J31" s="528" t="s">
        <v>3324</v>
      </c>
    </row>
    <row r="32" spans="2:10" ht="31.5">
      <c r="B32" s="828"/>
      <c r="C32" s="550" t="s">
        <v>3340</v>
      </c>
      <c r="D32" s="543" t="s">
        <v>3341</v>
      </c>
      <c r="E32" s="546" t="s">
        <v>3305</v>
      </c>
      <c r="F32" s="545" t="s">
        <v>3290</v>
      </c>
      <c r="G32" s="545" t="s">
        <v>3290</v>
      </c>
      <c r="H32" s="689" t="s">
        <v>110</v>
      </c>
      <c r="I32" s="691" t="s">
        <v>94</v>
      </c>
      <c r="J32" s="528"/>
    </row>
    <row r="33" spans="2:10" ht="52.5">
      <c r="B33" s="829"/>
      <c r="C33" s="550" t="s">
        <v>3342</v>
      </c>
      <c r="D33" s="543" t="s">
        <v>3343</v>
      </c>
      <c r="E33" s="546" t="s">
        <v>3305</v>
      </c>
      <c r="F33" s="545" t="s">
        <v>3344</v>
      </c>
      <c r="G33" s="545" t="s">
        <v>3344</v>
      </c>
      <c r="H33" s="689" t="s">
        <v>110</v>
      </c>
      <c r="I33" s="691" t="s">
        <v>94</v>
      </c>
    </row>
    <row r="34" spans="2:10" ht="126">
      <c r="B34" s="827" t="s">
        <v>3345</v>
      </c>
      <c r="C34" s="550" t="s">
        <v>204</v>
      </c>
      <c r="D34" s="543" t="s">
        <v>205</v>
      </c>
      <c r="E34" s="546" t="s">
        <v>3289</v>
      </c>
      <c r="F34" s="545" t="s">
        <v>3290</v>
      </c>
      <c r="G34" s="546" t="s">
        <v>3291</v>
      </c>
      <c r="H34" s="692" t="s">
        <v>94</v>
      </c>
      <c r="I34" s="691" t="s">
        <v>94</v>
      </c>
    </row>
    <row r="35" spans="2:10" ht="136.5">
      <c r="B35" s="829"/>
      <c r="C35" s="550" t="s">
        <v>3346</v>
      </c>
      <c r="D35" s="543" t="s">
        <v>3347</v>
      </c>
      <c r="E35" s="546" t="s">
        <v>3296</v>
      </c>
      <c r="F35" s="545" t="s">
        <v>3290</v>
      </c>
      <c r="G35" s="545" t="s">
        <v>3290</v>
      </c>
      <c r="H35" s="689" t="s">
        <v>110</v>
      </c>
      <c r="I35" s="691" t="s">
        <v>94</v>
      </c>
    </row>
    <row r="36" spans="2:10" ht="58.35" customHeight="1">
      <c r="B36" s="830" t="s">
        <v>3348</v>
      </c>
      <c r="C36" s="550" t="s">
        <v>206</v>
      </c>
      <c r="D36" s="543" t="s">
        <v>207</v>
      </c>
      <c r="E36" s="546" t="s">
        <v>3289</v>
      </c>
      <c r="F36" s="545" t="s">
        <v>3290</v>
      </c>
      <c r="G36" s="546" t="s">
        <v>3291</v>
      </c>
      <c r="H36" s="692" t="s">
        <v>94</v>
      </c>
      <c r="I36" s="691" t="s">
        <v>94</v>
      </c>
    </row>
    <row r="37" spans="2:10" ht="58.35" customHeight="1">
      <c r="B37" s="831"/>
      <c r="C37" s="550" t="s">
        <v>3349</v>
      </c>
      <c r="D37" s="543" t="s">
        <v>3350</v>
      </c>
      <c r="E37" s="546" t="s">
        <v>3296</v>
      </c>
      <c r="F37" s="545" t="s">
        <v>3290</v>
      </c>
      <c r="G37" s="545" t="s">
        <v>3290</v>
      </c>
      <c r="H37" s="689" t="s">
        <v>110</v>
      </c>
      <c r="I37" s="691" t="s">
        <v>94</v>
      </c>
    </row>
    <row r="38" spans="2:10" hidden="1">
      <c r="B38" s="696"/>
      <c r="C38" s="550" t="s">
        <v>3351</v>
      </c>
      <c r="D38" s="543"/>
      <c r="E38" s="546" t="s">
        <v>3305</v>
      </c>
      <c r="F38" s="545" t="s">
        <v>3352</v>
      </c>
      <c r="G38" s="545" t="s">
        <v>3352</v>
      </c>
      <c r="H38" s="689" t="s">
        <v>3353</v>
      </c>
      <c r="I38" s="690" t="s">
        <v>3353</v>
      </c>
    </row>
    <row r="39" spans="2:10" ht="78.599999999999994" customHeight="1" thickBot="1">
      <c r="B39" s="698" t="s">
        <v>3354</v>
      </c>
      <c r="C39" s="556" t="s">
        <v>3355</v>
      </c>
      <c r="D39" s="544" t="s">
        <v>3356</v>
      </c>
      <c r="E39" s="557" t="s">
        <v>3296</v>
      </c>
      <c r="F39" s="558" t="s">
        <v>3290</v>
      </c>
      <c r="G39" s="558" t="s">
        <v>3290</v>
      </c>
      <c r="H39" s="693" t="s">
        <v>110</v>
      </c>
      <c r="I39" s="694" t="s">
        <v>94</v>
      </c>
    </row>
    <row r="40" spans="2:10" hidden="1">
      <c r="C40" s="552" t="s">
        <v>3357</v>
      </c>
      <c r="D40" s="560"/>
      <c r="E40" s="553" t="s">
        <v>3296</v>
      </c>
      <c r="F40" s="554" t="s">
        <v>3358</v>
      </c>
      <c r="G40" s="554" t="s">
        <v>3358</v>
      </c>
      <c r="H40" s="555" t="s">
        <v>3359</v>
      </c>
      <c r="I40" s="555" t="s">
        <v>3359</v>
      </c>
    </row>
    <row r="41" spans="2:10" hidden="1">
      <c r="C41" s="550" t="s">
        <v>3360</v>
      </c>
      <c r="D41" s="543"/>
      <c r="E41" s="546" t="s">
        <v>3296</v>
      </c>
      <c r="F41" s="545" t="s">
        <v>3290</v>
      </c>
      <c r="G41" s="545" t="s">
        <v>3290</v>
      </c>
      <c r="H41" s="548" t="s">
        <v>3290</v>
      </c>
      <c r="I41" s="549" t="s">
        <v>3291</v>
      </c>
      <c r="J41" s="528" t="s">
        <v>3324</v>
      </c>
    </row>
  </sheetData>
  <mergeCells count="4">
    <mergeCell ref="B26:B33"/>
    <mergeCell ref="B34:B35"/>
    <mergeCell ref="B36:B37"/>
    <mergeCell ref="B8:B19"/>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77FB-202C-4D1A-BE6B-A5753264C05F}">
  <sheetPr>
    <tabColor theme="4" tint="0.79998168889431442"/>
  </sheetPr>
  <dimension ref="B3:R21"/>
  <sheetViews>
    <sheetView showGridLines="0" zoomScale="90" zoomScaleNormal="90" workbookViewId="0">
      <selection activeCell="B1" sqref="B1"/>
    </sheetView>
  </sheetViews>
  <sheetFormatPr defaultColWidth="9.7109375" defaultRowHeight="14.25"/>
  <cols>
    <col min="1" max="1" width="9.7109375" style="1"/>
    <col min="2" max="2" width="15" style="1" customWidth="1"/>
    <col min="3" max="3" width="14.140625" style="1" customWidth="1"/>
    <col min="4" max="4" width="34.85546875" style="1" customWidth="1"/>
    <col min="5" max="5" width="50.140625" style="1" customWidth="1"/>
    <col min="6" max="6" width="35.140625" style="1" customWidth="1"/>
    <col min="7" max="7" width="30.140625" style="1" customWidth="1"/>
    <col min="8" max="11" width="9.7109375" style="1"/>
    <col min="12" max="12" width="13.140625" style="1" customWidth="1"/>
    <col min="13" max="16384" width="9.7109375" style="1"/>
  </cols>
  <sheetData>
    <row r="3" spans="2:14" ht="28.5">
      <c r="C3" s="108" t="s">
        <v>6</v>
      </c>
      <c r="D3" s="108"/>
    </row>
    <row r="5" spans="2:14" ht="37.5" customHeight="1">
      <c r="C5" s="724" t="s">
        <v>7</v>
      </c>
      <c r="D5" s="724"/>
      <c r="E5" s="724"/>
      <c r="F5" s="724"/>
      <c r="G5" s="724"/>
      <c r="H5" s="724"/>
    </row>
    <row r="6" spans="2:14">
      <c r="C6" s="561"/>
      <c r="D6" s="561"/>
      <c r="E6" s="561"/>
      <c r="F6" s="561"/>
      <c r="G6" s="561"/>
    </row>
    <row r="7" spans="2:14" ht="109.9" customHeight="1">
      <c r="C7" s="562"/>
      <c r="D7" s="563"/>
      <c r="E7" s="562"/>
      <c r="F7" s="562"/>
      <c r="G7" s="562"/>
    </row>
    <row r="8" spans="2:14" ht="117.6" customHeight="1">
      <c r="C8" s="562"/>
      <c r="D8" s="563"/>
      <c r="E8" s="562"/>
      <c r="F8" s="562"/>
      <c r="G8" s="562"/>
      <c r="H8" s="11"/>
      <c r="I8" s="11"/>
      <c r="J8" s="11"/>
      <c r="K8" s="11"/>
      <c r="L8" s="11"/>
      <c r="M8" s="11"/>
      <c r="N8" s="11"/>
    </row>
    <row r="9" spans="2:14" ht="93" customHeight="1">
      <c r="D9" s="563"/>
      <c r="E9" s="562"/>
      <c r="F9" s="562"/>
      <c r="G9" s="562"/>
      <c r="H9" s="11"/>
      <c r="I9" s="11"/>
      <c r="J9" s="11"/>
      <c r="K9" s="11"/>
      <c r="L9" s="11"/>
      <c r="M9" s="11"/>
      <c r="N9" s="11"/>
    </row>
    <row r="10" spans="2:14" ht="159.6" customHeight="1">
      <c r="C10" s="723" t="s">
        <v>8</v>
      </c>
      <c r="D10" s="723"/>
      <c r="E10" s="723"/>
      <c r="F10" s="723"/>
      <c r="G10" s="723"/>
      <c r="H10" s="11"/>
      <c r="I10" s="11"/>
      <c r="J10" s="11"/>
      <c r="K10" s="11"/>
      <c r="L10" s="11"/>
      <c r="M10" s="11"/>
      <c r="N10" s="11"/>
    </row>
    <row r="11" spans="2:14">
      <c r="C11" s="11"/>
      <c r="D11" s="11"/>
      <c r="E11" s="11"/>
      <c r="F11" s="11"/>
      <c r="G11" s="11"/>
      <c r="H11" s="11"/>
      <c r="I11" s="11"/>
      <c r="J11" s="11"/>
      <c r="K11" s="11"/>
      <c r="L11" s="11"/>
      <c r="M11" s="11"/>
      <c r="N11" s="11"/>
    </row>
    <row r="12" spans="2:14">
      <c r="G12" s="3"/>
    </row>
    <row r="13" spans="2:14">
      <c r="B13" s="4"/>
      <c r="C13" s="5"/>
      <c r="D13" s="5"/>
    </row>
    <row r="14" spans="2:14" ht="15.6" customHeight="1">
      <c r="B14" s="6"/>
    </row>
    <row r="15" spans="2:14" ht="15.6" customHeight="1">
      <c r="B15" s="7"/>
      <c r="C15" s="8"/>
      <c r="D15" s="8"/>
    </row>
    <row r="16" spans="2:14" ht="15.6" customHeight="1">
      <c r="B16" s="7"/>
    </row>
    <row r="17" spans="3:18" ht="15.6" customHeight="1">
      <c r="C17" s="7"/>
      <c r="D17" s="7"/>
      <c r="E17" s="7"/>
    </row>
    <row r="18" spans="3:18" ht="15.6" customHeight="1">
      <c r="C18" s="7"/>
      <c r="D18" s="7"/>
      <c r="E18" s="7"/>
    </row>
    <row r="19" spans="3:18" ht="15.6" customHeight="1"/>
    <row r="20" spans="3:18" s="9" customFormat="1" ht="67.349999999999994" customHeight="1">
      <c r="C20" s="722"/>
      <c r="D20" s="722"/>
      <c r="E20" s="722"/>
      <c r="F20" s="722"/>
      <c r="G20" s="722"/>
      <c r="H20" s="722"/>
      <c r="I20" s="722"/>
      <c r="J20" s="722"/>
      <c r="K20" s="722"/>
      <c r="L20" s="722"/>
      <c r="M20" s="722"/>
      <c r="N20" s="722"/>
      <c r="O20" s="722"/>
      <c r="P20" s="709"/>
      <c r="Q20" s="709"/>
      <c r="R20" s="709"/>
    </row>
    <row r="21" spans="3:18" s="9" customFormat="1" ht="26.45" customHeight="1">
      <c r="C21" s="722"/>
      <c r="D21" s="722"/>
      <c r="E21" s="722"/>
      <c r="F21" s="722"/>
      <c r="G21" s="722"/>
      <c r="H21" s="722"/>
      <c r="I21" s="722"/>
      <c r="J21" s="722"/>
      <c r="K21" s="722"/>
      <c r="L21" s="722"/>
      <c r="M21" s="722"/>
      <c r="N21" s="722"/>
    </row>
  </sheetData>
  <mergeCells count="4">
    <mergeCell ref="C20:O20"/>
    <mergeCell ref="C21:N21"/>
    <mergeCell ref="C10:G10"/>
    <mergeCell ref="C5:H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7612-3E03-40C9-97DD-51EDD60A5424}">
  <sheetPr>
    <tabColor theme="4" tint="0.79998168889431442"/>
  </sheetPr>
  <dimension ref="B3:R22"/>
  <sheetViews>
    <sheetView showGridLines="0" zoomScale="70" zoomScaleNormal="70" workbookViewId="0"/>
  </sheetViews>
  <sheetFormatPr defaultColWidth="9.7109375" defaultRowHeight="14.25"/>
  <cols>
    <col min="1" max="1" width="9.7109375" style="1"/>
    <col min="2" max="2" width="15" style="1" customWidth="1"/>
    <col min="3" max="3" width="21.28515625" style="1" customWidth="1"/>
    <col min="4" max="4" width="54.140625" style="1" customWidth="1"/>
    <col min="5" max="5" width="50.140625" style="1" customWidth="1"/>
    <col min="6" max="6" width="35.140625" style="1" customWidth="1"/>
    <col min="7" max="7" width="30.140625" style="1" customWidth="1"/>
    <col min="8" max="11" width="9.7109375" style="1"/>
    <col min="12" max="12" width="13.140625" style="1" customWidth="1"/>
    <col min="13" max="16384" width="9.7109375" style="1"/>
  </cols>
  <sheetData>
    <row r="3" spans="2:14" ht="28.5">
      <c r="C3" s="108" t="s">
        <v>9</v>
      </c>
      <c r="D3" s="108"/>
    </row>
    <row r="5" spans="2:14">
      <c r="C5" s="1" t="s">
        <v>10</v>
      </c>
    </row>
    <row r="6" spans="2:14" ht="13.5" customHeight="1" thickBot="1">
      <c r="C6" s="2"/>
      <c r="D6" s="2"/>
    </row>
    <row r="7" spans="2:14" ht="14.65" thickBot="1">
      <c r="C7" s="564" t="s">
        <v>11</v>
      </c>
      <c r="D7" s="564" t="s">
        <v>12</v>
      </c>
      <c r="E7" s="564" t="s">
        <v>13</v>
      </c>
      <c r="F7" s="564" t="s">
        <v>14</v>
      </c>
      <c r="G7" s="564" t="s">
        <v>15</v>
      </c>
    </row>
    <row r="8" spans="2:14" ht="109.9" customHeight="1" thickBot="1">
      <c r="C8" s="565" t="s">
        <v>16</v>
      </c>
      <c r="D8" s="566" t="s">
        <v>17</v>
      </c>
      <c r="E8" s="567" t="s">
        <v>18</v>
      </c>
      <c r="F8" s="567" t="s">
        <v>19</v>
      </c>
      <c r="G8" s="567" t="s">
        <v>20</v>
      </c>
    </row>
    <row r="9" spans="2:14" ht="117.6" customHeight="1" thickBot="1">
      <c r="C9" s="565" t="s">
        <v>21</v>
      </c>
      <c r="D9" s="568" t="s">
        <v>22</v>
      </c>
      <c r="E9" s="567" t="s">
        <v>23</v>
      </c>
      <c r="F9" s="567" t="s">
        <v>19</v>
      </c>
      <c r="G9" s="567" t="s">
        <v>24</v>
      </c>
      <c r="H9" s="11"/>
      <c r="I9" s="11"/>
      <c r="J9" s="11"/>
      <c r="K9" s="11"/>
      <c r="L9" s="11"/>
      <c r="M9" s="11"/>
      <c r="N9" s="11"/>
    </row>
    <row r="10" spans="2:14" ht="161.44999999999999" customHeight="1" thickBot="1">
      <c r="C10" s="601" t="s">
        <v>25</v>
      </c>
      <c r="D10" s="569" t="s">
        <v>26</v>
      </c>
      <c r="E10" s="570" t="s">
        <v>27</v>
      </c>
      <c r="F10" s="570" t="s">
        <v>28</v>
      </c>
      <c r="G10" s="570" t="s">
        <v>29</v>
      </c>
      <c r="H10" s="11"/>
      <c r="I10" s="11"/>
      <c r="J10" s="11"/>
      <c r="K10" s="11"/>
      <c r="L10" s="11"/>
      <c r="M10" s="11"/>
      <c r="N10" s="11"/>
    </row>
    <row r="11" spans="2:14" ht="159.6" customHeight="1" thickBot="1">
      <c r="C11" s="601" t="s">
        <v>30</v>
      </c>
      <c r="D11" s="569" t="s">
        <v>31</v>
      </c>
      <c r="E11" s="570" t="s">
        <v>32</v>
      </c>
      <c r="F11" s="570" t="s">
        <v>33</v>
      </c>
      <c r="G11" s="570" t="s">
        <v>34</v>
      </c>
      <c r="H11" s="11"/>
      <c r="I11" s="11"/>
      <c r="J11" s="11"/>
      <c r="K11" s="11"/>
      <c r="L11" s="11"/>
      <c r="M11" s="11"/>
      <c r="N11" s="11"/>
    </row>
    <row r="12" spans="2:14">
      <c r="C12" s="11"/>
      <c r="D12" s="11"/>
      <c r="E12" s="11"/>
      <c r="F12" s="11"/>
      <c r="G12" s="11"/>
      <c r="H12" s="11"/>
      <c r="I12" s="11"/>
      <c r="J12" s="11"/>
      <c r="K12" s="11"/>
      <c r="L12" s="11"/>
      <c r="M12" s="11"/>
      <c r="N12" s="11"/>
    </row>
    <row r="13" spans="2:14">
      <c r="G13" s="3"/>
    </row>
    <row r="14" spans="2:14">
      <c r="B14" s="4"/>
      <c r="C14" s="5"/>
      <c r="D14" s="5"/>
    </row>
    <row r="15" spans="2:14" ht="15.6" customHeight="1">
      <c r="B15" s="6"/>
    </row>
    <row r="16" spans="2:14" ht="15.6" customHeight="1">
      <c r="B16" s="7"/>
      <c r="C16" s="8"/>
      <c r="D16" s="8"/>
    </row>
    <row r="17" spans="2:18" ht="15.6" customHeight="1">
      <c r="B17" s="7"/>
    </row>
    <row r="18" spans="2:18" ht="15.6" customHeight="1">
      <c r="C18" s="7"/>
      <c r="D18" s="7"/>
      <c r="E18" s="7"/>
    </row>
    <row r="19" spans="2:18" ht="15.6" customHeight="1">
      <c r="C19" s="7"/>
      <c r="D19" s="7"/>
      <c r="E19" s="7"/>
    </row>
    <row r="20" spans="2:18" ht="15.6" customHeight="1"/>
    <row r="21" spans="2:18" s="9" customFormat="1" ht="67.349999999999994" customHeight="1">
      <c r="C21" s="722"/>
      <c r="D21" s="722"/>
      <c r="E21" s="722"/>
      <c r="F21" s="722"/>
      <c r="G21" s="722"/>
      <c r="H21" s="722"/>
      <c r="I21" s="722"/>
      <c r="J21" s="722"/>
      <c r="K21" s="722"/>
      <c r="L21" s="722"/>
      <c r="M21" s="722"/>
      <c r="N21" s="722"/>
      <c r="O21" s="722"/>
      <c r="P21" s="709"/>
      <c r="Q21" s="709"/>
      <c r="R21" s="709"/>
    </row>
    <row r="22" spans="2:18" s="9" customFormat="1" ht="26.45" customHeight="1">
      <c r="C22" s="722"/>
      <c r="D22" s="722"/>
      <c r="E22" s="722"/>
      <c r="F22" s="722"/>
      <c r="G22" s="722"/>
      <c r="H22" s="722"/>
      <c r="I22" s="722"/>
      <c r="J22" s="722"/>
      <c r="K22" s="722"/>
      <c r="L22" s="722"/>
      <c r="M22" s="722"/>
      <c r="N22" s="722"/>
    </row>
  </sheetData>
  <mergeCells count="2">
    <mergeCell ref="C21:O21"/>
    <mergeCell ref="C22:N22"/>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F744-8241-4A8E-A572-8D44617A88C3}">
  <sheetPr>
    <tabColor theme="4" tint="0.79998168889431442"/>
  </sheetPr>
  <dimension ref="C3:O30"/>
  <sheetViews>
    <sheetView showGridLines="0" zoomScale="80" zoomScaleNormal="80" workbookViewId="0">
      <selection activeCell="I30" sqref="I30:M30"/>
    </sheetView>
  </sheetViews>
  <sheetFormatPr defaultRowHeight="14.25"/>
  <cols>
    <col min="1" max="1" width="12.7109375" customWidth="1"/>
    <col min="2" max="2" width="12.5703125" customWidth="1"/>
    <col min="3" max="3" width="34.28515625" customWidth="1"/>
    <col min="4" max="4" width="17.85546875" customWidth="1"/>
    <col min="5" max="7" width="13.42578125" customWidth="1"/>
    <col min="8" max="8" width="14.5703125" customWidth="1"/>
    <col min="9" max="9" width="24.7109375" customWidth="1"/>
    <col min="10" max="10" width="13.42578125" customWidth="1"/>
    <col min="11" max="11" width="14.7109375" customWidth="1"/>
    <col min="12" max="12" width="13.42578125" customWidth="1"/>
    <col min="13" max="13" width="16.140625" customWidth="1"/>
  </cols>
  <sheetData>
    <row r="3" spans="3:13" ht="28.5">
      <c r="C3" s="108" t="s">
        <v>35</v>
      </c>
    </row>
    <row r="5" spans="3:13">
      <c r="C5" s="528" t="s">
        <v>36</v>
      </c>
    </row>
    <row r="7" spans="3:13" ht="14.65" thickBot="1">
      <c r="C7" s="726" t="s">
        <v>37</v>
      </c>
      <c r="D7" s="727"/>
      <c r="E7" s="727"/>
      <c r="F7" s="727"/>
      <c r="G7" s="727"/>
      <c r="H7" s="727"/>
      <c r="I7" s="727"/>
      <c r="J7" s="727"/>
      <c r="K7" s="727"/>
      <c r="L7" s="727"/>
      <c r="M7" s="728"/>
    </row>
    <row r="8" spans="3:13">
      <c r="C8" s="742" t="s">
        <v>38</v>
      </c>
      <c r="D8" s="740" t="s">
        <v>39</v>
      </c>
      <c r="E8" s="740"/>
      <c r="F8" s="740"/>
      <c r="G8" s="740"/>
      <c r="H8" s="741"/>
      <c r="I8" s="738" t="s">
        <v>40</v>
      </c>
      <c r="J8" s="738"/>
      <c r="K8" s="738"/>
      <c r="L8" s="738"/>
      <c r="M8" s="739"/>
    </row>
    <row r="9" spans="3:13">
      <c r="C9" s="743"/>
      <c r="D9" s="736" t="s">
        <v>41</v>
      </c>
      <c r="E9" s="734" t="s">
        <v>42</v>
      </c>
      <c r="F9" s="734"/>
      <c r="G9" s="734" t="s">
        <v>43</v>
      </c>
      <c r="H9" s="735"/>
      <c r="I9" s="737" t="s">
        <v>44</v>
      </c>
      <c r="J9" s="732" t="s">
        <v>42</v>
      </c>
      <c r="K9" s="732"/>
      <c r="L9" s="732" t="s">
        <v>43</v>
      </c>
      <c r="M9" s="733"/>
    </row>
    <row r="10" spans="3:13">
      <c r="C10" s="743"/>
      <c r="D10" s="736"/>
      <c r="E10" s="95" t="s">
        <v>45</v>
      </c>
      <c r="F10" s="95" t="s">
        <v>46</v>
      </c>
      <c r="G10" s="95" t="s">
        <v>45</v>
      </c>
      <c r="H10" s="98" t="s">
        <v>46</v>
      </c>
      <c r="I10" s="737"/>
      <c r="J10" s="78" t="s">
        <v>45</v>
      </c>
      <c r="K10" s="78" t="s">
        <v>46</v>
      </c>
      <c r="L10" s="78" t="s">
        <v>45</v>
      </c>
      <c r="M10" s="81" t="s">
        <v>46</v>
      </c>
    </row>
    <row r="11" spans="3:13">
      <c r="C11" s="99" t="s">
        <v>47</v>
      </c>
      <c r="D11" s="82" t="s">
        <v>19</v>
      </c>
      <c r="E11" s="706" t="s">
        <v>19</v>
      </c>
      <c r="F11" s="706" t="s">
        <v>19</v>
      </c>
      <c r="G11" s="706" t="s">
        <v>19</v>
      </c>
      <c r="H11" s="707" t="s">
        <v>19</v>
      </c>
      <c r="I11" s="82" t="s">
        <v>48</v>
      </c>
      <c r="J11" s="79">
        <f>COUNTIF('ESRS 2'!G:G,"Y")</f>
        <v>4</v>
      </c>
      <c r="K11" s="79">
        <v>0</v>
      </c>
      <c r="L11" s="79">
        <v>4</v>
      </c>
      <c r="M11" s="83">
        <v>0</v>
      </c>
    </row>
    <row r="12" spans="3:13">
      <c r="C12" s="100" t="s">
        <v>49</v>
      </c>
      <c r="D12" s="82" t="s">
        <v>50</v>
      </c>
      <c r="E12" s="79">
        <v>5</v>
      </c>
      <c r="F12" s="79">
        <v>0</v>
      </c>
      <c r="G12" s="79">
        <v>6</v>
      </c>
      <c r="H12" s="83">
        <v>3</v>
      </c>
      <c r="I12" s="82" t="s">
        <v>51</v>
      </c>
      <c r="J12" s="79">
        <f>SUM('ESRS E1'!J:J)</f>
        <v>90</v>
      </c>
      <c r="K12" s="79">
        <f>SUM('ESRS E1'!K:K)</f>
        <v>21</v>
      </c>
      <c r="L12" s="79">
        <f>SUM('ESRS E1'!L:L)</f>
        <v>99</v>
      </c>
      <c r="M12" s="83">
        <f>SUM('ESRS E1'!M:M)</f>
        <v>21</v>
      </c>
    </row>
    <row r="13" spans="3:13">
      <c r="C13" s="100" t="s">
        <v>52</v>
      </c>
      <c r="D13" s="84" t="s">
        <v>53</v>
      </c>
      <c r="E13" s="77">
        <v>0</v>
      </c>
      <c r="F13" s="77">
        <v>0</v>
      </c>
      <c r="G13" s="77">
        <v>0</v>
      </c>
      <c r="H13" s="85">
        <v>0</v>
      </c>
      <c r="I13" s="82" t="s">
        <v>54</v>
      </c>
      <c r="J13" s="79">
        <f>SUM('ESRS E2'!J:J)</f>
        <v>0</v>
      </c>
      <c r="K13" s="79">
        <f>SUM('ESRS E2'!K:K)</f>
        <v>0</v>
      </c>
      <c r="L13" s="79">
        <f>SUM('ESRS E2'!L:L)</f>
        <v>10</v>
      </c>
      <c r="M13" s="83">
        <f>SUM('ESRS E2'!M:M)</f>
        <v>0</v>
      </c>
    </row>
    <row r="14" spans="3:13">
      <c r="C14" s="100" t="s">
        <v>55</v>
      </c>
      <c r="D14" s="84" t="s">
        <v>53</v>
      </c>
      <c r="E14" s="77">
        <v>0</v>
      </c>
      <c r="F14" s="77">
        <v>0</v>
      </c>
      <c r="G14" s="77">
        <v>0</v>
      </c>
      <c r="H14" s="85">
        <v>0</v>
      </c>
      <c r="I14" s="82" t="s">
        <v>56</v>
      </c>
      <c r="J14" s="79">
        <f>SUM('ESRS E3'!J:J)</f>
        <v>0</v>
      </c>
      <c r="K14" s="79">
        <f>SUM('ESRS E3'!K:K)</f>
        <v>0</v>
      </c>
      <c r="L14" s="79">
        <f>SUM('ESRS E3'!L:L)</f>
        <v>12</v>
      </c>
      <c r="M14" s="83">
        <f>SUM('ESRS E3'!M:M)</f>
        <v>0</v>
      </c>
    </row>
    <row r="15" spans="3:13">
      <c r="C15" s="100" t="s">
        <v>57</v>
      </c>
      <c r="D15" s="84" t="s">
        <v>58</v>
      </c>
      <c r="E15" s="77">
        <v>0</v>
      </c>
      <c r="F15" s="77">
        <v>0</v>
      </c>
      <c r="G15" s="77">
        <v>0</v>
      </c>
      <c r="H15" s="85">
        <v>0</v>
      </c>
      <c r="I15" s="84" t="s">
        <v>59</v>
      </c>
      <c r="J15" s="77">
        <f>COUNTIF('ESRS E4'!F:F,"Y")</f>
        <v>0</v>
      </c>
      <c r="K15" s="77">
        <v>0</v>
      </c>
      <c r="L15" s="77">
        <f>COUNTIF('ESRS E4'!G:G,"Y")</f>
        <v>0</v>
      </c>
      <c r="M15" s="85">
        <v>0</v>
      </c>
    </row>
    <row r="16" spans="3:13">
      <c r="C16" s="100" t="s">
        <v>60</v>
      </c>
      <c r="D16" s="82" t="s">
        <v>50</v>
      </c>
      <c r="E16" s="79">
        <v>3</v>
      </c>
      <c r="F16" s="79">
        <v>0</v>
      </c>
      <c r="G16" s="79">
        <v>3</v>
      </c>
      <c r="H16" s="83">
        <v>0</v>
      </c>
      <c r="I16" s="82" t="s">
        <v>61</v>
      </c>
      <c r="J16" s="79">
        <f>SUM('ESRS E5'!J:J)</f>
        <v>11</v>
      </c>
      <c r="K16" s="79">
        <f>SUM('ESRS E5'!K:K)</f>
        <v>0</v>
      </c>
      <c r="L16" s="79">
        <f>SUM('ESRS E5'!L:L)</f>
        <v>11</v>
      </c>
      <c r="M16" s="83">
        <f>SUM('ESRS E5'!M:M)</f>
        <v>0</v>
      </c>
    </row>
    <row r="17" spans="3:15">
      <c r="C17" s="100" t="s">
        <v>62</v>
      </c>
      <c r="D17" s="82" t="s">
        <v>50</v>
      </c>
      <c r="E17" s="79">
        <v>10</v>
      </c>
      <c r="F17" s="79">
        <v>0</v>
      </c>
      <c r="G17" s="79">
        <v>13</v>
      </c>
      <c r="H17" s="83">
        <v>0</v>
      </c>
      <c r="I17" s="82" t="s">
        <v>61</v>
      </c>
      <c r="J17" s="79">
        <f>SUM('ESRS S1'!J:J)</f>
        <v>69</v>
      </c>
      <c r="K17" s="79">
        <f>SUM('ESRS S1'!K:K)</f>
        <v>0</v>
      </c>
      <c r="L17" s="79">
        <f>SUM('ESRS S1'!L:L)</f>
        <v>69</v>
      </c>
      <c r="M17" s="83">
        <f>SUM('ESRS S1'!M:M)</f>
        <v>0</v>
      </c>
    </row>
    <row r="18" spans="3:15">
      <c r="C18" s="100" t="s">
        <v>63</v>
      </c>
      <c r="D18" s="84" t="s">
        <v>64</v>
      </c>
      <c r="E18" s="77">
        <v>0</v>
      </c>
      <c r="F18" s="77">
        <v>0</v>
      </c>
      <c r="G18" s="77">
        <v>0</v>
      </c>
      <c r="H18" s="85">
        <v>0</v>
      </c>
      <c r="I18" s="82" t="s">
        <v>61</v>
      </c>
      <c r="J18" s="79">
        <v>0</v>
      </c>
      <c r="K18" s="79">
        <v>0</v>
      </c>
      <c r="L18" s="79">
        <v>0</v>
      </c>
      <c r="M18" s="83">
        <v>0</v>
      </c>
    </row>
    <row r="19" spans="3:15">
      <c r="C19" s="100" t="s">
        <v>65</v>
      </c>
      <c r="D19" s="84" t="s">
        <v>64</v>
      </c>
      <c r="E19" s="77">
        <v>0</v>
      </c>
      <c r="F19" s="77">
        <v>0</v>
      </c>
      <c r="G19" s="77">
        <v>0</v>
      </c>
      <c r="H19" s="85">
        <v>0</v>
      </c>
      <c r="I19" s="84" t="s">
        <v>59</v>
      </c>
      <c r="J19" s="77">
        <v>0</v>
      </c>
      <c r="K19" s="77">
        <v>0</v>
      </c>
      <c r="L19" s="77">
        <v>0</v>
      </c>
      <c r="M19" s="85">
        <v>0</v>
      </c>
    </row>
    <row r="20" spans="3:15">
      <c r="C20" s="100" t="s">
        <v>66</v>
      </c>
      <c r="D20" s="84" t="s">
        <v>64</v>
      </c>
      <c r="E20" s="77">
        <v>0</v>
      </c>
      <c r="F20" s="77">
        <v>0</v>
      </c>
      <c r="G20" s="77">
        <v>0</v>
      </c>
      <c r="H20" s="85">
        <v>0</v>
      </c>
      <c r="I20" s="82" t="s">
        <v>67</v>
      </c>
      <c r="J20" s="79">
        <f>SUM('ESRS S4'!J:J)</f>
        <v>0</v>
      </c>
      <c r="K20" s="79">
        <f>SUM('ESRS S4'!K:K)</f>
        <v>0</v>
      </c>
      <c r="L20" s="79">
        <f>SUM('ESRS S4'!L:L)</f>
        <v>1</v>
      </c>
      <c r="M20" s="83">
        <f>SUM('ESRS S4'!M:M)</f>
        <v>0</v>
      </c>
    </row>
    <row r="21" spans="3:15" ht="14.65" thickBot="1">
      <c r="C21" s="101" t="s">
        <v>68</v>
      </c>
      <c r="D21" s="90" t="s">
        <v>50</v>
      </c>
      <c r="E21" s="80">
        <v>2</v>
      </c>
      <c r="F21" s="80">
        <v>0</v>
      </c>
      <c r="G21" s="80">
        <v>3</v>
      </c>
      <c r="H21" s="86">
        <v>0</v>
      </c>
      <c r="I21" s="90" t="s">
        <v>69</v>
      </c>
      <c r="J21" s="80">
        <f>SUM('ESRS G1'!J:J)</f>
        <v>10</v>
      </c>
      <c r="K21" s="80">
        <f>SUM('ESRS G1'!K:K)</f>
        <v>0</v>
      </c>
      <c r="L21" s="80">
        <f>SUM('ESRS G1'!L:L)</f>
        <v>15</v>
      </c>
      <c r="M21" s="83">
        <f>SUM('ESRS G1'!M:M)</f>
        <v>0</v>
      </c>
    </row>
    <row r="22" spans="3:15" ht="15" thickTop="1" thickBot="1">
      <c r="C22" s="102" t="s">
        <v>70</v>
      </c>
      <c r="D22" s="91"/>
      <c r="E22" s="92">
        <f>SUM(E11:E21)</f>
        <v>20</v>
      </c>
      <c r="F22" s="92"/>
      <c r="G22" s="92">
        <f>SUM(G11:G21)</f>
        <v>25</v>
      </c>
      <c r="H22" s="96">
        <f>SUM(H11:H21)</f>
        <v>3</v>
      </c>
      <c r="I22" s="91"/>
      <c r="J22" s="92">
        <f>SUM(J11:J21)</f>
        <v>184</v>
      </c>
      <c r="K22" s="92">
        <f>SUM(K11:K21)</f>
        <v>21</v>
      </c>
      <c r="L22" s="92">
        <f>SUM(L11:L21)</f>
        <v>221</v>
      </c>
      <c r="M22" s="96">
        <f>SUM(M11:M21)</f>
        <v>21</v>
      </c>
    </row>
    <row r="23" spans="3:15" ht="14.65" thickTop="1">
      <c r="C23" s="104"/>
      <c r="D23" s="93"/>
      <c r="E23" s="94"/>
      <c r="F23" s="94"/>
      <c r="G23" s="94"/>
      <c r="H23" s="97"/>
      <c r="I23" s="93"/>
      <c r="J23" s="94"/>
      <c r="K23" s="94"/>
      <c r="L23" s="94"/>
      <c r="M23" s="97"/>
    </row>
    <row r="24" spans="3:15">
      <c r="C24" s="106" t="s">
        <v>71</v>
      </c>
      <c r="E24" s="731" t="s">
        <v>72</v>
      </c>
      <c r="F24" s="731"/>
      <c r="G24" s="729" t="s">
        <v>73</v>
      </c>
      <c r="H24" s="730"/>
      <c r="I24" s="107"/>
      <c r="J24" s="729" t="s">
        <v>73</v>
      </c>
      <c r="K24" s="729"/>
      <c r="L24" s="729" t="s">
        <v>73</v>
      </c>
      <c r="M24" s="730"/>
    </row>
    <row r="25" spans="3:15" ht="26.25" customHeight="1">
      <c r="C25" s="105" t="s">
        <v>74</v>
      </c>
      <c r="D25" s="103"/>
      <c r="E25" s="87">
        <v>0</v>
      </c>
      <c r="F25" s="87">
        <v>0</v>
      </c>
      <c r="G25" s="88">
        <v>6</v>
      </c>
      <c r="H25" s="89">
        <v>0</v>
      </c>
      <c r="J25" s="88">
        <v>4</v>
      </c>
      <c r="K25" s="88">
        <v>0</v>
      </c>
      <c r="L25" s="88">
        <v>12</v>
      </c>
      <c r="M25" s="89">
        <v>0</v>
      </c>
      <c r="O25" s="18"/>
    </row>
    <row r="26" spans="3:15" ht="8.1" customHeight="1" thickBot="1">
      <c r="C26" s="99"/>
      <c r="E26" s="87"/>
      <c r="F26" s="87"/>
      <c r="G26" s="88"/>
      <c r="H26" s="89"/>
      <c r="J26" s="88"/>
      <c r="K26" s="88"/>
      <c r="L26" s="88"/>
      <c r="M26" s="89"/>
      <c r="O26" s="18"/>
    </row>
    <row r="27" spans="3:15" ht="15" thickTop="1" thickBot="1">
      <c r="C27" s="527" t="s">
        <v>75</v>
      </c>
      <c r="D27" s="571"/>
      <c r="E27" s="572">
        <f>E25+E22</f>
        <v>20</v>
      </c>
      <c r="F27" s="572">
        <f t="shared" ref="F27:M27" si="0">F25+F22</f>
        <v>0</v>
      </c>
      <c r="G27" s="572">
        <f t="shared" si="0"/>
        <v>31</v>
      </c>
      <c r="H27" s="573">
        <f t="shared" si="0"/>
        <v>3</v>
      </c>
      <c r="I27" s="574"/>
      <c r="J27" s="575">
        <f>J25+J22</f>
        <v>188</v>
      </c>
      <c r="K27" s="575">
        <f t="shared" si="0"/>
        <v>21</v>
      </c>
      <c r="L27" s="575">
        <f t="shared" si="0"/>
        <v>233</v>
      </c>
      <c r="M27" s="576">
        <f t="shared" si="0"/>
        <v>21</v>
      </c>
    </row>
    <row r="28" spans="3:15" ht="15" thickTop="1" thickBot="1">
      <c r="C28" s="527" t="s">
        <v>76</v>
      </c>
      <c r="D28" s="571"/>
      <c r="E28" s="571">
        <f>E27+F27</f>
        <v>20</v>
      </c>
      <c r="F28" s="571"/>
      <c r="G28" s="571">
        <f>G27+H27</f>
        <v>34</v>
      </c>
      <c r="H28" s="571"/>
      <c r="I28" s="574"/>
      <c r="J28" s="574">
        <f>J27+K27</f>
        <v>209</v>
      </c>
      <c r="K28" s="574"/>
      <c r="L28" s="574">
        <f>L27+M27</f>
        <v>254</v>
      </c>
      <c r="M28" s="576"/>
    </row>
    <row r="29" spans="3:15" ht="10.5" customHeight="1"/>
    <row r="30" spans="3:15" ht="31.5" customHeight="1">
      <c r="I30" s="725" t="s">
        <v>77</v>
      </c>
      <c r="J30" s="725"/>
      <c r="K30" s="725"/>
      <c r="L30" s="725"/>
      <c r="M30" s="725"/>
    </row>
  </sheetData>
  <mergeCells count="15">
    <mergeCell ref="I30:M30"/>
    <mergeCell ref="C7:M7"/>
    <mergeCell ref="G24:H24"/>
    <mergeCell ref="E24:F24"/>
    <mergeCell ref="J24:K24"/>
    <mergeCell ref="L24:M24"/>
    <mergeCell ref="L9:M9"/>
    <mergeCell ref="E9:F9"/>
    <mergeCell ref="G9:H9"/>
    <mergeCell ref="J9:K9"/>
    <mergeCell ref="D9:D10"/>
    <mergeCell ref="I9:I10"/>
    <mergeCell ref="I8:M8"/>
    <mergeCell ref="D8:H8"/>
    <mergeCell ref="C8:C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1ED6-671E-48E0-9722-92A639B5F4BB}">
  <sheetPr>
    <tabColor theme="9" tint="0.59999389629810485"/>
  </sheetPr>
  <dimension ref="A1"/>
  <sheetViews>
    <sheetView workbookViewId="0">
      <selection sqref="A1:XFD1048576"/>
    </sheetView>
  </sheetViews>
  <sheetFormatPr defaultColWidth="9" defaultRowHeight="14.25"/>
  <cols>
    <col min="1" max="1" width="9" style="708"/>
    <col min="2" max="3" width="8.85546875" style="708" customWidth="1"/>
    <col min="4" max="16384" width="9" style="708"/>
  </cols>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7A88-5E9A-47F0-8867-CF8C414B92EB}">
  <sheetPr>
    <tabColor theme="9" tint="0.59999389629810485"/>
  </sheetPr>
  <dimension ref="A3:K60"/>
  <sheetViews>
    <sheetView showGridLines="0" zoomScale="70" zoomScaleNormal="70" workbookViewId="0"/>
  </sheetViews>
  <sheetFormatPr defaultRowHeight="14.25"/>
  <cols>
    <col min="1" max="1" width="17.140625" customWidth="1"/>
    <col min="2" max="2" width="10" customWidth="1"/>
    <col min="3" max="3" width="8.28515625" customWidth="1"/>
    <col min="4" max="4" width="31.140625" style="14" customWidth="1"/>
    <col min="5" max="5" width="86.42578125" style="14" customWidth="1"/>
    <col min="6" max="6" width="18" style="35" customWidth="1"/>
    <col min="7" max="7" width="33.42578125" style="14" customWidth="1"/>
    <col min="8" max="8" width="16.28515625" style="71" customWidth="1"/>
    <col min="9" max="10" width="21.7109375" style="10" customWidth="1"/>
  </cols>
  <sheetData>
    <row r="3" spans="2:10" ht="28.5">
      <c r="C3" s="108" t="s">
        <v>78</v>
      </c>
    </row>
    <row r="5" spans="2:10">
      <c r="C5" s="528" t="s">
        <v>79</v>
      </c>
    </row>
    <row r="6" spans="2:10">
      <c r="C6" s="528" t="s">
        <v>80</v>
      </c>
    </row>
    <row r="7" spans="2:10" ht="14.65" thickBot="1"/>
    <row r="8" spans="2:10" ht="26.65" thickBot="1">
      <c r="B8" s="577" t="s">
        <v>81</v>
      </c>
      <c r="C8" s="577" t="s">
        <v>82</v>
      </c>
      <c r="D8" s="578" t="s">
        <v>83</v>
      </c>
      <c r="E8" s="579" t="s">
        <v>84</v>
      </c>
      <c r="F8" s="580" t="s">
        <v>85</v>
      </c>
      <c r="G8" s="581" t="s">
        <v>86</v>
      </c>
      <c r="H8" s="582" t="s">
        <v>87</v>
      </c>
      <c r="I8" s="583" t="s">
        <v>88</v>
      </c>
      <c r="J8" s="584" t="s">
        <v>89</v>
      </c>
    </row>
    <row r="9" spans="2:10" ht="34.35" customHeight="1">
      <c r="B9" s="791" t="s">
        <v>90</v>
      </c>
      <c r="C9" s="780" t="s">
        <v>91</v>
      </c>
      <c r="D9" s="788" t="s">
        <v>92</v>
      </c>
      <c r="E9" s="12" t="s">
        <v>93</v>
      </c>
      <c r="F9" s="36"/>
      <c r="G9" s="19"/>
      <c r="H9" s="25"/>
      <c r="I9" s="796" t="s">
        <v>94</v>
      </c>
      <c r="J9" s="771" t="s">
        <v>94</v>
      </c>
    </row>
    <row r="10" spans="2:10" ht="28.5" customHeight="1">
      <c r="B10" s="792"/>
      <c r="C10" s="781"/>
      <c r="D10" s="789"/>
      <c r="E10" s="12" t="s">
        <v>95</v>
      </c>
      <c r="F10" s="36" t="s">
        <v>50</v>
      </c>
      <c r="G10" s="19" t="s">
        <v>96</v>
      </c>
      <c r="H10" s="25" t="s">
        <v>97</v>
      </c>
      <c r="I10" s="797"/>
      <c r="J10" s="772"/>
    </row>
    <row r="11" spans="2:10" ht="31.5">
      <c r="B11" s="792"/>
      <c r="C11" s="781"/>
      <c r="D11" s="789"/>
      <c r="E11" s="12" t="s">
        <v>98</v>
      </c>
      <c r="F11" s="36" t="s">
        <v>50</v>
      </c>
      <c r="G11" s="19" t="s">
        <v>99</v>
      </c>
      <c r="H11" s="25" t="s">
        <v>97</v>
      </c>
      <c r="I11" s="797"/>
      <c r="J11" s="772"/>
    </row>
    <row r="12" spans="2:10" ht="38.25" customHeight="1">
      <c r="B12" s="792"/>
      <c r="C12" s="781"/>
      <c r="D12" s="789"/>
      <c r="E12" s="12" t="s">
        <v>100</v>
      </c>
      <c r="F12" s="36" t="s">
        <v>50</v>
      </c>
      <c r="G12" s="19" t="s">
        <v>101</v>
      </c>
      <c r="H12" s="25" t="s">
        <v>97</v>
      </c>
      <c r="I12" s="797"/>
      <c r="J12" s="772"/>
    </row>
    <row r="13" spans="2:10" ht="24.6" customHeight="1">
      <c r="B13" s="792"/>
      <c r="C13" s="781"/>
      <c r="D13" s="789"/>
      <c r="E13" s="12" t="s">
        <v>102</v>
      </c>
      <c r="F13" s="36" t="s">
        <v>50</v>
      </c>
      <c r="G13" s="19" t="s">
        <v>103</v>
      </c>
      <c r="H13" s="25" t="s">
        <v>97</v>
      </c>
      <c r="I13" s="797"/>
      <c r="J13" s="772"/>
    </row>
    <row r="14" spans="2:10" ht="14.65" thickBot="1">
      <c r="B14" s="792"/>
      <c r="C14" s="781"/>
      <c r="D14" s="790"/>
      <c r="E14" s="12" t="s">
        <v>104</v>
      </c>
      <c r="F14" s="36" t="s">
        <v>50</v>
      </c>
      <c r="G14" s="21" t="s">
        <v>105</v>
      </c>
      <c r="H14" s="25" t="s">
        <v>97</v>
      </c>
      <c r="I14" s="798"/>
      <c r="J14" s="773"/>
    </row>
    <row r="15" spans="2:10" ht="63.6" customHeight="1" thickBot="1">
      <c r="B15" s="792"/>
      <c r="C15" s="781"/>
      <c r="D15" s="63" t="s">
        <v>106</v>
      </c>
      <c r="E15" s="64" t="s">
        <v>107</v>
      </c>
      <c r="F15" s="65" t="s">
        <v>108</v>
      </c>
      <c r="G15" s="68" t="s">
        <v>109</v>
      </c>
      <c r="H15" s="66" t="s">
        <v>97</v>
      </c>
      <c r="I15" s="67" t="s">
        <v>110</v>
      </c>
      <c r="J15" s="712" t="s">
        <v>110</v>
      </c>
    </row>
    <row r="16" spans="2:10" ht="18" customHeight="1">
      <c r="B16" s="792"/>
      <c r="C16" s="781"/>
      <c r="D16" s="782" t="s">
        <v>111</v>
      </c>
      <c r="E16" s="43" t="s">
        <v>112</v>
      </c>
      <c r="F16" s="813" t="s">
        <v>58</v>
      </c>
      <c r="G16" s="809" t="s">
        <v>19</v>
      </c>
      <c r="H16" s="45"/>
      <c r="I16" s="811" t="s">
        <v>110</v>
      </c>
      <c r="J16" s="811" t="s">
        <v>110</v>
      </c>
    </row>
    <row r="17" spans="2:10" ht="67.5" customHeight="1" thickBot="1">
      <c r="B17" s="792"/>
      <c r="C17" s="781"/>
      <c r="D17" s="783"/>
      <c r="E17" s="46" t="s">
        <v>113</v>
      </c>
      <c r="F17" s="814"/>
      <c r="G17" s="810"/>
      <c r="H17" s="48"/>
      <c r="I17" s="812"/>
      <c r="J17" s="812"/>
    </row>
    <row r="18" spans="2:10" ht="36.75" customHeight="1" thickTop="1">
      <c r="B18" s="792"/>
      <c r="C18" s="781"/>
      <c r="D18" s="782" t="s">
        <v>114</v>
      </c>
      <c r="E18" s="43" t="s">
        <v>115</v>
      </c>
      <c r="F18" s="806" t="s">
        <v>108</v>
      </c>
      <c r="G18" s="44" t="s">
        <v>116</v>
      </c>
      <c r="H18" s="45" t="s">
        <v>97</v>
      </c>
      <c r="I18" s="803" t="s">
        <v>110</v>
      </c>
      <c r="J18" s="800" t="s">
        <v>110</v>
      </c>
    </row>
    <row r="19" spans="2:10" ht="36.75" customHeight="1">
      <c r="B19" s="792"/>
      <c r="C19" s="781"/>
      <c r="D19" s="783"/>
      <c r="E19" s="46" t="s">
        <v>117</v>
      </c>
      <c r="F19" s="807"/>
      <c r="G19" s="47" t="s">
        <v>118</v>
      </c>
      <c r="H19" s="48" t="s">
        <v>97</v>
      </c>
      <c r="I19" s="804"/>
      <c r="J19" s="801"/>
    </row>
    <row r="20" spans="2:10" ht="36.75" customHeight="1" thickBot="1">
      <c r="B20" s="792"/>
      <c r="C20" s="781"/>
      <c r="D20" s="799"/>
      <c r="E20" s="46" t="s">
        <v>119</v>
      </c>
      <c r="F20" s="808"/>
      <c r="G20" s="74" t="s">
        <v>120</v>
      </c>
      <c r="H20" s="49" t="s">
        <v>97</v>
      </c>
      <c r="I20" s="805"/>
      <c r="J20" s="802"/>
    </row>
    <row r="21" spans="2:10">
      <c r="B21" s="792"/>
      <c r="C21" s="781"/>
      <c r="D21" s="784" t="s">
        <v>121</v>
      </c>
      <c r="E21" s="716" t="s">
        <v>122</v>
      </c>
      <c r="F21" s="37"/>
      <c r="G21" s="20"/>
      <c r="H21" s="26"/>
      <c r="I21" s="772" t="s">
        <v>94</v>
      </c>
      <c r="J21" s="771" t="s">
        <v>94</v>
      </c>
    </row>
    <row r="22" spans="2:10">
      <c r="B22" s="792"/>
      <c r="C22" s="781"/>
      <c r="D22" s="785"/>
      <c r="E22" s="13" t="s">
        <v>123</v>
      </c>
      <c r="F22" s="36"/>
      <c r="G22" s="21"/>
      <c r="H22" s="25"/>
      <c r="I22" s="772"/>
      <c r="J22" s="772"/>
    </row>
    <row r="23" spans="2:10" ht="21">
      <c r="B23" s="792"/>
      <c r="C23" s="781"/>
      <c r="D23" s="785"/>
      <c r="E23" s="13" t="s">
        <v>124</v>
      </c>
      <c r="F23" s="36" t="s">
        <v>50</v>
      </c>
      <c r="G23" s="21" t="s">
        <v>125</v>
      </c>
      <c r="H23" s="25" t="s">
        <v>97</v>
      </c>
      <c r="I23" s="772"/>
      <c r="J23" s="772"/>
    </row>
    <row r="24" spans="2:10">
      <c r="B24" s="792"/>
      <c r="C24" s="781"/>
      <c r="D24" s="785"/>
      <c r="E24" s="13" t="s">
        <v>126</v>
      </c>
      <c r="F24" s="36" t="s">
        <v>50</v>
      </c>
      <c r="G24" s="21" t="s">
        <v>127</v>
      </c>
      <c r="H24" s="25" t="s">
        <v>97</v>
      </c>
      <c r="I24" s="772"/>
      <c r="J24" s="772"/>
    </row>
    <row r="25" spans="2:10" ht="31.9" thickBot="1">
      <c r="B25" s="792"/>
      <c r="C25" s="781"/>
      <c r="D25" s="785"/>
      <c r="E25" s="13" t="s">
        <v>128</v>
      </c>
      <c r="F25" s="36" t="s">
        <v>50</v>
      </c>
      <c r="G25" s="21" t="s">
        <v>129</v>
      </c>
      <c r="H25" s="25" t="s">
        <v>97</v>
      </c>
      <c r="I25" s="772"/>
      <c r="J25" s="772"/>
    </row>
    <row r="26" spans="2:10">
      <c r="B26" s="792"/>
      <c r="C26" s="786" t="s">
        <v>130</v>
      </c>
      <c r="D26" s="784" t="s">
        <v>131</v>
      </c>
      <c r="E26" s="716" t="s">
        <v>132</v>
      </c>
      <c r="F26" s="37"/>
      <c r="G26" s="20"/>
      <c r="H26" s="26"/>
      <c r="I26" s="796" t="s">
        <v>94</v>
      </c>
      <c r="J26" s="771" t="s">
        <v>94</v>
      </c>
    </row>
    <row r="27" spans="2:10" ht="21">
      <c r="B27" s="792"/>
      <c r="C27" s="781"/>
      <c r="D27" s="785"/>
      <c r="E27" s="13" t="s">
        <v>133</v>
      </c>
      <c r="F27" s="36" t="s">
        <v>50</v>
      </c>
      <c r="G27" s="21" t="s">
        <v>134</v>
      </c>
      <c r="H27" s="25" t="s">
        <v>97</v>
      </c>
      <c r="I27" s="797"/>
      <c r="J27" s="772"/>
    </row>
    <row r="28" spans="2:10" ht="17.25" customHeight="1">
      <c r="B28" s="792"/>
      <c r="C28" s="781"/>
      <c r="D28" s="785"/>
      <c r="E28" s="13" t="s">
        <v>135</v>
      </c>
      <c r="F28" s="36" t="s">
        <v>50</v>
      </c>
      <c r="G28" s="21" t="s">
        <v>136</v>
      </c>
      <c r="H28" s="25" t="s">
        <v>97</v>
      </c>
      <c r="I28" s="797"/>
      <c r="J28" s="772"/>
    </row>
    <row r="29" spans="2:10" ht="21">
      <c r="B29" s="792"/>
      <c r="C29" s="781"/>
      <c r="D29" s="785"/>
      <c r="E29" s="13" t="s">
        <v>137</v>
      </c>
      <c r="F29" s="36" t="s">
        <v>50</v>
      </c>
      <c r="G29" s="21" t="s">
        <v>138</v>
      </c>
      <c r="H29" s="25" t="s">
        <v>97</v>
      </c>
      <c r="I29" s="797"/>
      <c r="J29" s="772"/>
    </row>
    <row r="30" spans="2:10" ht="21.4" thickBot="1">
      <c r="B30" s="792"/>
      <c r="C30" s="781"/>
      <c r="D30" s="787"/>
      <c r="E30" s="717" t="s">
        <v>139</v>
      </c>
      <c r="F30" s="72" t="s">
        <v>50</v>
      </c>
      <c r="G30" s="70" t="s">
        <v>140</v>
      </c>
      <c r="H30" s="25" t="s">
        <v>97</v>
      </c>
      <c r="I30" s="798"/>
      <c r="J30" s="773"/>
    </row>
    <row r="31" spans="2:10">
      <c r="B31" s="792"/>
      <c r="C31" s="781"/>
      <c r="D31" s="784" t="s">
        <v>141</v>
      </c>
      <c r="E31" s="716" t="s">
        <v>142</v>
      </c>
      <c r="F31" s="37"/>
      <c r="G31" s="23"/>
      <c r="H31" s="26"/>
      <c r="I31" s="771" t="s">
        <v>94</v>
      </c>
      <c r="J31" s="771" t="s">
        <v>94</v>
      </c>
    </row>
    <row r="32" spans="2:10">
      <c r="B32" s="792"/>
      <c r="C32" s="781"/>
      <c r="D32" s="785"/>
      <c r="E32" s="13" t="s">
        <v>143</v>
      </c>
      <c r="F32" s="36" t="s">
        <v>50</v>
      </c>
      <c r="G32" s="21" t="s">
        <v>144</v>
      </c>
      <c r="H32" s="25" t="s">
        <v>97</v>
      </c>
      <c r="I32" s="772"/>
      <c r="J32" s="772"/>
    </row>
    <row r="33" spans="2:10" ht="21.4" thickBot="1">
      <c r="B33" s="792"/>
      <c r="C33" s="781"/>
      <c r="D33" s="787"/>
      <c r="E33" s="717" t="s">
        <v>145</v>
      </c>
      <c r="F33" s="38" t="s">
        <v>50</v>
      </c>
      <c r="G33" s="22" t="s">
        <v>146</v>
      </c>
      <c r="H33" s="27" t="s">
        <v>97</v>
      </c>
      <c r="I33" s="773"/>
      <c r="J33" s="773"/>
    </row>
    <row r="34" spans="2:10">
      <c r="B34" s="792"/>
      <c r="C34" s="781"/>
      <c r="D34" s="784" t="s">
        <v>147</v>
      </c>
      <c r="E34" s="716" t="s">
        <v>148</v>
      </c>
      <c r="F34" s="36"/>
      <c r="G34" s="20"/>
      <c r="H34" s="26"/>
      <c r="I34" s="771" t="s">
        <v>94</v>
      </c>
      <c r="J34" s="771" t="s">
        <v>94</v>
      </c>
    </row>
    <row r="35" spans="2:10" ht="21">
      <c r="B35" s="792"/>
      <c r="C35" s="781"/>
      <c r="D35" s="785"/>
      <c r="E35" s="13" t="s">
        <v>149</v>
      </c>
      <c r="F35" s="36" t="s">
        <v>50</v>
      </c>
      <c r="G35" s="21" t="s">
        <v>150</v>
      </c>
      <c r="H35" s="25" t="s">
        <v>97</v>
      </c>
      <c r="I35" s="772"/>
      <c r="J35" s="772"/>
    </row>
    <row r="36" spans="2:10" ht="27" customHeight="1">
      <c r="B36" s="792"/>
      <c r="C36" s="781"/>
      <c r="D36" s="785"/>
      <c r="E36" s="13" t="s">
        <v>151</v>
      </c>
      <c r="F36" s="36" t="s">
        <v>50</v>
      </c>
      <c r="G36" s="21" t="s">
        <v>152</v>
      </c>
      <c r="H36" s="25" t="s">
        <v>97</v>
      </c>
      <c r="I36" s="772"/>
      <c r="J36" s="772"/>
    </row>
    <row r="37" spans="2:10" ht="21">
      <c r="B37" s="792"/>
      <c r="C37" s="781"/>
      <c r="D37" s="785"/>
      <c r="E37" s="13" t="s">
        <v>153</v>
      </c>
      <c r="F37" s="36" t="s">
        <v>50</v>
      </c>
      <c r="G37" s="21" t="s">
        <v>154</v>
      </c>
      <c r="H37" s="25" t="s">
        <v>97</v>
      </c>
      <c r="I37" s="772"/>
      <c r="J37" s="772"/>
    </row>
    <row r="38" spans="2:10" ht="14.65" thickBot="1">
      <c r="B38" s="792"/>
      <c r="C38" s="781"/>
      <c r="D38" s="787"/>
      <c r="E38" s="717" t="s">
        <v>155</v>
      </c>
      <c r="F38" s="38" t="s">
        <v>50</v>
      </c>
      <c r="G38" s="22" t="s">
        <v>156</v>
      </c>
      <c r="H38" s="27" t="s">
        <v>97</v>
      </c>
      <c r="I38" s="773"/>
      <c r="J38" s="773"/>
    </row>
    <row r="39" spans="2:10" ht="29.85" customHeight="1" thickTop="1" thickBot="1">
      <c r="B39" s="792"/>
      <c r="C39" s="755" t="s">
        <v>157</v>
      </c>
      <c r="D39" s="756" t="s">
        <v>158</v>
      </c>
      <c r="E39" s="758" t="s">
        <v>159</v>
      </c>
      <c r="F39" s="37" t="s">
        <v>50</v>
      </c>
      <c r="G39" s="20" t="s">
        <v>160</v>
      </c>
      <c r="H39" s="26" t="s">
        <v>97</v>
      </c>
      <c r="I39" s="710" t="s">
        <v>94</v>
      </c>
      <c r="J39" s="710" t="s">
        <v>94</v>
      </c>
    </row>
    <row r="40" spans="2:10" ht="32.25" customHeight="1" thickTop="1" thickBot="1">
      <c r="B40" s="792"/>
      <c r="C40" s="755"/>
      <c r="D40" s="757"/>
      <c r="E40" s="759"/>
      <c r="F40" s="38" t="s">
        <v>50</v>
      </c>
      <c r="G40" s="21" t="s">
        <v>161</v>
      </c>
      <c r="H40" s="25" t="s">
        <v>97</v>
      </c>
      <c r="I40" s="711" t="s">
        <v>94</v>
      </c>
      <c r="J40" s="711" t="s">
        <v>94</v>
      </c>
    </row>
    <row r="41" spans="2:10" ht="112.5" customHeight="1" thickTop="1" thickBot="1">
      <c r="B41" s="793" t="s">
        <v>162</v>
      </c>
      <c r="C41" s="754" t="s">
        <v>91</v>
      </c>
      <c r="D41" s="715" t="s">
        <v>163</v>
      </c>
      <c r="E41" s="716" t="s">
        <v>164</v>
      </c>
      <c r="F41" s="37" t="s">
        <v>50</v>
      </c>
      <c r="G41" s="23" t="s">
        <v>165</v>
      </c>
      <c r="H41" s="26" t="s">
        <v>97</v>
      </c>
      <c r="I41" s="710" t="s">
        <v>110</v>
      </c>
      <c r="J41" s="714" t="s">
        <v>94</v>
      </c>
    </row>
    <row r="42" spans="2:10" s="17" customFormat="1" ht="61.5" customHeight="1" thickTop="1" thickBot="1">
      <c r="B42" s="794"/>
      <c r="C42" s="754"/>
      <c r="D42" s="766" t="s">
        <v>166</v>
      </c>
      <c r="E42" s="769" t="s">
        <v>167</v>
      </c>
      <c r="F42" s="39" t="s">
        <v>50</v>
      </c>
      <c r="G42" s="31" t="s">
        <v>168</v>
      </c>
      <c r="H42" s="32" t="s">
        <v>169</v>
      </c>
      <c r="I42" s="760" t="s">
        <v>110</v>
      </c>
      <c r="J42" s="777" t="s">
        <v>94</v>
      </c>
    </row>
    <row r="43" spans="2:10" s="17" customFormat="1" ht="61.5" customHeight="1" thickTop="1" thickBot="1">
      <c r="B43" s="794"/>
      <c r="C43" s="754"/>
      <c r="D43" s="767"/>
      <c r="E43" s="770"/>
      <c r="F43" s="75" t="s">
        <v>50</v>
      </c>
      <c r="G43" s="33" t="s">
        <v>170</v>
      </c>
      <c r="H43" s="34" t="s">
        <v>169</v>
      </c>
      <c r="I43" s="761"/>
      <c r="J43" s="778"/>
    </row>
    <row r="44" spans="2:10" s="17" customFormat="1" ht="61.5" customHeight="1" thickTop="1" thickBot="1">
      <c r="B44" s="794"/>
      <c r="C44" s="754"/>
      <c r="D44" s="767"/>
      <c r="E44" s="770"/>
      <c r="F44" s="75" t="s">
        <v>50</v>
      </c>
      <c r="G44" s="33" t="s">
        <v>171</v>
      </c>
      <c r="H44" s="34" t="s">
        <v>169</v>
      </c>
      <c r="I44" s="761"/>
      <c r="J44" s="778"/>
    </row>
    <row r="45" spans="2:10" s="17" customFormat="1" ht="42.75" thickTop="1" thickBot="1">
      <c r="B45" s="794"/>
      <c r="C45" s="754"/>
      <c r="D45" s="768"/>
      <c r="E45" s="57" t="s">
        <v>172</v>
      </c>
      <c r="F45" s="69" t="s">
        <v>173</v>
      </c>
      <c r="G45" s="58" t="s">
        <v>19</v>
      </c>
      <c r="H45" s="59"/>
      <c r="I45" s="762"/>
      <c r="J45" s="779"/>
    </row>
    <row r="46" spans="2:10" s="17" customFormat="1" ht="95.25" thickTop="1" thickBot="1">
      <c r="B46" s="794"/>
      <c r="C46" s="754"/>
      <c r="D46" s="50" t="s">
        <v>174</v>
      </c>
      <c r="E46" s="51" t="s">
        <v>175</v>
      </c>
      <c r="F46" s="52" t="s">
        <v>173</v>
      </c>
      <c r="G46" s="53" t="s">
        <v>19</v>
      </c>
      <c r="H46" s="54"/>
      <c r="I46" s="55" t="s">
        <v>110</v>
      </c>
      <c r="J46" s="56" t="s">
        <v>110</v>
      </c>
    </row>
    <row r="47" spans="2:10" s="17" customFormat="1" ht="45" customHeight="1" thickTop="1">
      <c r="B47" s="794"/>
      <c r="C47" s="753" t="s">
        <v>130</v>
      </c>
      <c r="D47" s="763" t="s">
        <v>176</v>
      </c>
      <c r="E47" s="713" t="s">
        <v>177</v>
      </c>
      <c r="F47" s="39" t="s">
        <v>50</v>
      </c>
      <c r="G47" s="31" t="s">
        <v>178</v>
      </c>
      <c r="H47" s="32" t="s">
        <v>97</v>
      </c>
      <c r="I47" s="774" t="s">
        <v>110</v>
      </c>
      <c r="J47" s="815" t="s">
        <v>94</v>
      </c>
    </row>
    <row r="48" spans="2:10" s="17" customFormat="1" ht="47.25" customHeight="1">
      <c r="B48" s="794"/>
      <c r="C48" s="753"/>
      <c r="D48" s="764"/>
      <c r="E48" s="76" t="s">
        <v>179</v>
      </c>
      <c r="F48" s="75" t="s">
        <v>50</v>
      </c>
      <c r="G48" s="42" t="s">
        <v>180</v>
      </c>
      <c r="H48" s="34" t="s">
        <v>97</v>
      </c>
      <c r="I48" s="775"/>
      <c r="J48" s="816"/>
    </row>
    <row r="49" spans="1:11" s="17" customFormat="1" ht="47.25" customHeight="1" thickBot="1">
      <c r="B49" s="794"/>
      <c r="C49" s="753"/>
      <c r="D49" s="765"/>
      <c r="E49" s="30" t="s">
        <v>181</v>
      </c>
      <c r="F49" s="40" t="s">
        <v>50</v>
      </c>
      <c r="G49" s="41" t="s">
        <v>182</v>
      </c>
      <c r="H49" s="29" t="s">
        <v>97</v>
      </c>
      <c r="I49" s="776"/>
      <c r="J49" s="817"/>
    </row>
    <row r="50" spans="1:11" s="17" customFormat="1" ht="126.4" thickBot="1">
      <c r="B50" s="794"/>
      <c r="C50" s="753"/>
      <c r="D50" s="60" t="s">
        <v>183</v>
      </c>
      <c r="E50" s="51" t="s">
        <v>184</v>
      </c>
      <c r="F50" s="52" t="s">
        <v>173</v>
      </c>
      <c r="G50" s="53" t="s">
        <v>19</v>
      </c>
      <c r="H50" s="54"/>
      <c r="I50" s="55" t="s">
        <v>110</v>
      </c>
      <c r="J50" s="61" t="s">
        <v>110</v>
      </c>
    </row>
    <row r="51" spans="1:11" s="17" customFormat="1" ht="94.9" thickBot="1">
      <c r="B51" s="794"/>
      <c r="C51" s="752"/>
      <c r="D51" s="62" t="s">
        <v>185</v>
      </c>
      <c r="E51" s="51" t="s">
        <v>186</v>
      </c>
      <c r="F51" s="52" t="s">
        <v>173</v>
      </c>
      <c r="G51" s="53" t="s">
        <v>19</v>
      </c>
      <c r="H51" s="54"/>
      <c r="I51" s="55" t="s">
        <v>110</v>
      </c>
      <c r="J51" s="61" t="s">
        <v>110</v>
      </c>
    </row>
    <row r="52" spans="1:11" s="17" customFormat="1" ht="93" customHeight="1" thickBot="1">
      <c r="B52" s="794"/>
      <c r="C52" s="751" t="s">
        <v>157</v>
      </c>
      <c r="D52" s="62" t="s">
        <v>187</v>
      </c>
      <c r="E52" s="51" t="s">
        <v>188</v>
      </c>
      <c r="F52" s="52" t="s">
        <v>189</v>
      </c>
      <c r="G52" s="53" t="s">
        <v>19</v>
      </c>
      <c r="H52" s="54"/>
      <c r="I52" s="55" t="s">
        <v>110</v>
      </c>
      <c r="J52" s="61" t="s">
        <v>110</v>
      </c>
    </row>
    <row r="53" spans="1:11" s="17" customFormat="1" ht="26.45" customHeight="1" thickBot="1">
      <c r="B53" s="795"/>
      <c r="C53" s="752"/>
      <c r="D53" s="15" t="s">
        <v>190</v>
      </c>
      <c r="E53" s="16" t="s">
        <v>191</v>
      </c>
      <c r="F53" s="73" t="s">
        <v>50</v>
      </c>
      <c r="G53" s="24" t="s">
        <v>192</v>
      </c>
      <c r="H53" s="28" t="s">
        <v>97</v>
      </c>
      <c r="I53" s="679" t="s">
        <v>110</v>
      </c>
      <c r="J53" s="680" t="s">
        <v>94</v>
      </c>
    </row>
    <row r="54" spans="1:11" ht="14.65" thickBot="1"/>
    <row r="55" spans="1:11" ht="44.45" customHeight="1">
      <c r="B55" s="748" t="s">
        <v>71</v>
      </c>
      <c r="C55" s="746" t="s">
        <v>193</v>
      </c>
      <c r="D55" s="540" t="s">
        <v>194</v>
      </c>
      <c r="E55" s="530" t="s">
        <v>195</v>
      </c>
      <c r="F55" s="534"/>
      <c r="G55" s="535"/>
      <c r="H55" s="536" t="s">
        <v>97</v>
      </c>
      <c r="I55" s="681" t="s">
        <v>110</v>
      </c>
      <c r="J55" s="682" t="s">
        <v>94</v>
      </c>
    </row>
    <row r="56" spans="1:11" ht="44.45" customHeight="1">
      <c r="B56" s="749"/>
      <c r="C56" s="747"/>
      <c r="D56" s="541" t="s">
        <v>196</v>
      </c>
      <c r="E56" s="543" t="s">
        <v>197</v>
      </c>
      <c r="F56" s="531"/>
      <c r="G56" s="532"/>
      <c r="H56" s="533" t="s">
        <v>97</v>
      </c>
      <c r="I56" s="683" t="s">
        <v>110</v>
      </c>
      <c r="J56" s="684" t="s">
        <v>94</v>
      </c>
    </row>
    <row r="57" spans="1:11" s="529" customFormat="1" ht="58.9" customHeight="1">
      <c r="A57" s="833"/>
      <c r="B57" s="749"/>
      <c r="C57" s="585" t="s">
        <v>198</v>
      </c>
      <c r="D57" s="541" t="s">
        <v>199</v>
      </c>
      <c r="E57" s="541" t="s">
        <v>200</v>
      </c>
      <c r="F57" s="834"/>
      <c r="G57" s="834"/>
      <c r="H57" s="533" t="s">
        <v>97</v>
      </c>
      <c r="I57" s="683" t="s">
        <v>110</v>
      </c>
      <c r="J57" s="684" t="s">
        <v>94</v>
      </c>
      <c r="K57" s="835"/>
    </row>
    <row r="58" spans="1:11" ht="68.45" customHeight="1">
      <c r="B58" s="749"/>
      <c r="C58" s="718" t="s">
        <v>91</v>
      </c>
      <c r="D58" s="541" t="s">
        <v>201</v>
      </c>
      <c r="E58" s="543" t="s">
        <v>202</v>
      </c>
      <c r="F58" s="531"/>
      <c r="G58" s="532"/>
      <c r="H58" s="533" t="s">
        <v>97</v>
      </c>
      <c r="I58" s="683" t="s">
        <v>110</v>
      </c>
      <c r="J58" s="684" t="s">
        <v>94</v>
      </c>
    </row>
    <row r="59" spans="1:11" ht="125.45" customHeight="1">
      <c r="B59" s="749"/>
      <c r="C59" s="744" t="s">
        <v>203</v>
      </c>
      <c r="D59" s="541" t="s">
        <v>204</v>
      </c>
      <c r="E59" s="543" t="s">
        <v>205</v>
      </c>
      <c r="F59" s="531"/>
      <c r="G59" s="532"/>
      <c r="H59" s="533" t="s">
        <v>97</v>
      </c>
      <c r="I59" s="683" t="s">
        <v>110</v>
      </c>
      <c r="J59" s="684" t="s">
        <v>94</v>
      </c>
    </row>
    <row r="60" spans="1:11" ht="44.45" customHeight="1" thickBot="1">
      <c r="B60" s="750"/>
      <c r="C60" s="745"/>
      <c r="D60" s="542" t="s">
        <v>206</v>
      </c>
      <c r="E60" s="544" t="s">
        <v>207</v>
      </c>
      <c r="F60" s="537"/>
      <c r="G60" s="538"/>
      <c r="H60" s="539" t="s">
        <v>97</v>
      </c>
      <c r="I60" s="685" t="s">
        <v>110</v>
      </c>
      <c r="J60" s="686" t="s">
        <v>94</v>
      </c>
    </row>
  </sheetData>
  <autoFilter ref="B8:J60" xr:uid="{7E817A88-5E9A-47F0-8867-CF8C414B92EB}"/>
  <mergeCells count="44">
    <mergeCell ref="B9:B40"/>
    <mergeCell ref="B41:B53"/>
    <mergeCell ref="I9:I14"/>
    <mergeCell ref="J9:J14"/>
    <mergeCell ref="D18:D20"/>
    <mergeCell ref="J18:J20"/>
    <mergeCell ref="I18:I20"/>
    <mergeCell ref="F18:F20"/>
    <mergeCell ref="G16:G17"/>
    <mergeCell ref="I16:I17"/>
    <mergeCell ref="J16:J17"/>
    <mergeCell ref="F16:F17"/>
    <mergeCell ref="I21:I25"/>
    <mergeCell ref="J21:J25"/>
    <mergeCell ref="J47:J49"/>
    <mergeCell ref="I26:I30"/>
    <mergeCell ref="C9:C25"/>
    <mergeCell ref="D16:D17"/>
    <mergeCell ref="D21:D25"/>
    <mergeCell ref="C26:C38"/>
    <mergeCell ref="D34:D38"/>
    <mergeCell ref="D31:D33"/>
    <mergeCell ref="D26:D30"/>
    <mergeCell ref="D9:D14"/>
    <mergeCell ref="D47:D49"/>
    <mergeCell ref="D42:D45"/>
    <mergeCell ref="E42:E44"/>
    <mergeCell ref="J26:J30"/>
    <mergeCell ref="I47:I49"/>
    <mergeCell ref="I34:I38"/>
    <mergeCell ref="J34:J38"/>
    <mergeCell ref="I31:I33"/>
    <mergeCell ref="J31:J33"/>
    <mergeCell ref="J42:J45"/>
    <mergeCell ref="C41:C46"/>
    <mergeCell ref="C39:C40"/>
    <mergeCell ref="D39:D40"/>
    <mergeCell ref="E39:E40"/>
    <mergeCell ref="I42:I45"/>
    <mergeCell ref="C59:C60"/>
    <mergeCell ref="C55:C56"/>
    <mergeCell ref="B55:B60"/>
    <mergeCell ref="C52:C53"/>
    <mergeCell ref="C47:C51"/>
  </mergeCells>
  <phoneticPr fontId="3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FF94-A4C9-4951-AE56-2E309B72F2AB}">
  <sheetPr>
    <tabColor theme="5" tint="0.59999389629810485"/>
  </sheetPr>
  <dimension ref="A1"/>
  <sheetViews>
    <sheetView workbookViewId="0">
      <selection activeCell="D14" sqref="D14"/>
    </sheetView>
  </sheetViews>
  <sheetFormatPr defaultColWidth="9" defaultRowHeight="14.25"/>
  <cols>
    <col min="1" max="16384" width="9" style="708"/>
  </cols>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5" tint="0.59999389629810485"/>
    <pageSetUpPr fitToPage="1"/>
  </sheetPr>
  <dimension ref="B3:M153"/>
  <sheetViews>
    <sheetView showGridLines="0" zoomScale="70" zoomScaleNormal="70" workbookViewId="0">
      <pane ySplit="7" topLeftCell="A28" activePane="bottomLeft" state="frozen"/>
      <selection pane="bottomLeft" activeCell="C5" sqref="C5"/>
    </sheetView>
  </sheetViews>
  <sheetFormatPr defaultColWidth="8.7109375" defaultRowHeight="14.85" customHeight="1"/>
  <cols>
    <col min="1" max="1" width="11.7109375" style="114" customWidth="1"/>
    <col min="2" max="2" width="12.42578125" style="114" bestFit="1" customWidth="1"/>
    <col min="3" max="3" width="8.85546875" style="114" bestFit="1" customWidth="1"/>
    <col min="4" max="4" width="8.7109375" style="114"/>
    <col min="5" max="5" width="14.28515625" style="160" customWidth="1"/>
    <col min="6" max="8" width="14.42578125" style="160" customWidth="1"/>
    <col min="9" max="9" width="17.7109375" style="160" customWidth="1"/>
    <col min="10" max="10" width="188.5703125" style="160" customWidth="1"/>
    <col min="11" max="11" width="20.42578125" style="161" customWidth="1"/>
    <col min="12" max="12" width="19" style="162" customWidth="1"/>
    <col min="13" max="13" width="17.42578125" style="163" customWidth="1"/>
    <col min="14" max="16384" width="8.7109375" style="114"/>
  </cols>
  <sheetData>
    <row r="3" spans="2:13" ht="44.45" customHeight="1">
      <c r="C3" s="108" t="s">
        <v>208</v>
      </c>
    </row>
    <row r="4" spans="2:13" ht="14.45" customHeight="1">
      <c r="C4" s="551"/>
    </row>
    <row r="5" spans="2:13" ht="14.85" customHeight="1">
      <c r="C5" s="586" t="s">
        <v>209</v>
      </c>
    </row>
    <row r="6" spans="2:13" ht="14.85" customHeight="1" thickBot="1"/>
    <row r="7" spans="2:13" s="123" customFormat="1" ht="88.35" customHeight="1" thickBot="1">
      <c r="B7" s="115" t="s">
        <v>210</v>
      </c>
      <c r="C7" s="116" t="s">
        <v>211</v>
      </c>
      <c r="D7" s="117" t="s">
        <v>212</v>
      </c>
      <c r="E7" s="118" t="s">
        <v>213</v>
      </c>
      <c r="F7" s="119" t="s">
        <v>214</v>
      </c>
      <c r="G7" s="705" t="s">
        <v>215</v>
      </c>
      <c r="H7" s="705" t="s">
        <v>216</v>
      </c>
      <c r="I7" s="705" t="s">
        <v>217</v>
      </c>
      <c r="J7" s="498" t="s">
        <v>218</v>
      </c>
      <c r="K7" s="120" t="s">
        <v>219</v>
      </c>
      <c r="L7" s="121" t="s">
        <v>220</v>
      </c>
      <c r="M7" s="122" t="s">
        <v>221</v>
      </c>
    </row>
    <row r="8" spans="2:13" s="129" customFormat="1" ht="18" hidden="1" customHeight="1">
      <c r="B8" s="124" t="s">
        <v>222</v>
      </c>
      <c r="C8" s="125" t="s">
        <v>47</v>
      </c>
      <c r="D8" s="125" t="s">
        <v>223</v>
      </c>
      <c r="E8" s="126" t="s">
        <v>224</v>
      </c>
      <c r="F8" s="126"/>
      <c r="G8" s="587"/>
      <c r="H8" s="587"/>
      <c r="I8" s="587"/>
      <c r="J8" s="499" t="s">
        <v>225</v>
      </c>
      <c r="K8" s="127" t="s">
        <v>226</v>
      </c>
      <c r="L8" s="128"/>
      <c r="M8" s="128"/>
    </row>
    <row r="9" spans="2:13" s="129" customFormat="1" ht="18" hidden="1" customHeight="1">
      <c r="B9" s="130" t="s">
        <v>227</v>
      </c>
      <c r="C9" s="131" t="s">
        <v>47</v>
      </c>
      <c r="D9" s="131" t="s">
        <v>223</v>
      </c>
      <c r="E9" s="132" t="s">
        <v>228</v>
      </c>
      <c r="F9" s="132"/>
      <c r="G9" s="588"/>
      <c r="H9" s="588"/>
      <c r="I9" s="588"/>
      <c r="J9" s="109" t="s">
        <v>229</v>
      </c>
      <c r="K9" s="133" t="s">
        <v>230</v>
      </c>
      <c r="L9" s="134" t="s">
        <v>231</v>
      </c>
      <c r="M9" s="134"/>
    </row>
    <row r="10" spans="2:13" s="129" customFormat="1" ht="18" hidden="1" customHeight="1">
      <c r="B10" s="130" t="s">
        <v>232</v>
      </c>
      <c r="C10" s="131" t="s">
        <v>47</v>
      </c>
      <c r="D10" s="131" t="s">
        <v>223</v>
      </c>
      <c r="E10" s="132" t="s">
        <v>233</v>
      </c>
      <c r="F10" s="132"/>
      <c r="G10" s="588"/>
      <c r="H10" s="588"/>
      <c r="I10" s="588"/>
      <c r="J10" s="500" t="s">
        <v>234</v>
      </c>
      <c r="K10" s="133" t="s">
        <v>230</v>
      </c>
      <c r="L10" s="134" t="s">
        <v>231</v>
      </c>
      <c r="M10" s="134"/>
    </row>
    <row r="11" spans="2:13" s="129" customFormat="1" ht="18" hidden="1" customHeight="1">
      <c r="B11" s="130" t="s">
        <v>235</v>
      </c>
      <c r="C11" s="131" t="s">
        <v>47</v>
      </c>
      <c r="D11" s="131" t="s">
        <v>223</v>
      </c>
      <c r="E11" s="132" t="s">
        <v>236</v>
      </c>
      <c r="F11" s="135" t="s">
        <v>237</v>
      </c>
      <c r="G11" s="589"/>
      <c r="H11" s="589"/>
      <c r="I11" s="589"/>
      <c r="J11" s="500" t="s">
        <v>238</v>
      </c>
      <c r="K11" s="133" t="s">
        <v>230</v>
      </c>
      <c r="L11" s="134"/>
      <c r="M11" s="134"/>
    </row>
    <row r="12" spans="2:13" s="129" customFormat="1" ht="18" hidden="1" customHeight="1">
      <c r="B12" s="130" t="s">
        <v>239</v>
      </c>
      <c r="C12" s="131" t="s">
        <v>47</v>
      </c>
      <c r="D12" s="131" t="s">
        <v>223</v>
      </c>
      <c r="E12" s="132" t="s">
        <v>240</v>
      </c>
      <c r="F12" s="132"/>
      <c r="G12" s="588"/>
      <c r="H12" s="588"/>
      <c r="I12" s="588"/>
      <c r="J12" s="500" t="s">
        <v>241</v>
      </c>
      <c r="K12" s="133" t="s">
        <v>226</v>
      </c>
      <c r="L12" s="134"/>
      <c r="M12" s="134"/>
    </row>
    <row r="13" spans="2:13" s="129" customFormat="1" ht="18" hidden="1" customHeight="1" thickBot="1">
      <c r="B13" s="136" t="s">
        <v>242</v>
      </c>
      <c r="C13" s="137" t="s">
        <v>47</v>
      </c>
      <c r="D13" s="137" t="s">
        <v>223</v>
      </c>
      <c r="E13" s="138" t="s">
        <v>243</v>
      </c>
      <c r="F13" s="138"/>
      <c r="G13" s="590"/>
      <c r="H13" s="590"/>
      <c r="I13" s="590"/>
      <c r="J13" s="501" t="s">
        <v>244</v>
      </c>
      <c r="K13" s="139" t="s">
        <v>226</v>
      </c>
      <c r="L13" s="140"/>
      <c r="M13" s="140"/>
    </row>
    <row r="14" spans="2:13" s="129" customFormat="1" ht="18" hidden="1" customHeight="1">
      <c r="B14" s="124" t="s">
        <v>245</v>
      </c>
      <c r="C14" s="125" t="s">
        <v>47</v>
      </c>
      <c r="D14" s="125" t="s">
        <v>246</v>
      </c>
      <c r="E14" s="126" t="s">
        <v>247</v>
      </c>
      <c r="F14" s="126"/>
      <c r="G14" s="587"/>
      <c r="H14" s="587"/>
      <c r="I14" s="587"/>
      <c r="J14" s="109" t="s">
        <v>248</v>
      </c>
      <c r="K14" s="127" t="s">
        <v>230</v>
      </c>
      <c r="L14" s="128" t="s">
        <v>231</v>
      </c>
      <c r="M14" s="128"/>
    </row>
    <row r="15" spans="2:13" s="129" customFormat="1" ht="18" hidden="1" customHeight="1">
      <c r="B15" s="130" t="s">
        <v>249</v>
      </c>
      <c r="C15" s="131" t="s">
        <v>47</v>
      </c>
      <c r="D15" s="131" t="s">
        <v>246</v>
      </c>
      <c r="E15" s="132" t="s">
        <v>250</v>
      </c>
      <c r="F15" s="132"/>
      <c r="G15" s="588"/>
      <c r="H15" s="588"/>
      <c r="I15" s="588"/>
      <c r="J15" s="109" t="s">
        <v>251</v>
      </c>
      <c r="K15" s="133" t="s">
        <v>230</v>
      </c>
      <c r="L15" s="134" t="s">
        <v>231</v>
      </c>
      <c r="M15" s="134"/>
    </row>
    <row r="16" spans="2:13" s="129" customFormat="1" ht="18" hidden="1" customHeight="1">
      <c r="B16" s="130" t="s">
        <v>252</v>
      </c>
      <c r="C16" s="131" t="s">
        <v>47</v>
      </c>
      <c r="D16" s="131" t="s">
        <v>246</v>
      </c>
      <c r="E16" s="132" t="s">
        <v>253</v>
      </c>
      <c r="F16" s="132"/>
      <c r="G16" s="588"/>
      <c r="H16" s="588"/>
      <c r="I16" s="588"/>
      <c r="J16" s="109" t="s">
        <v>254</v>
      </c>
      <c r="K16" s="133" t="s">
        <v>230</v>
      </c>
      <c r="L16" s="134" t="s">
        <v>231</v>
      </c>
      <c r="M16" s="134"/>
    </row>
    <row r="17" spans="2:13" s="129" customFormat="1" ht="18" hidden="1" customHeight="1">
      <c r="B17" s="130" t="s">
        <v>255</v>
      </c>
      <c r="C17" s="131" t="s">
        <v>47</v>
      </c>
      <c r="D17" s="131" t="s">
        <v>246</v>
      </c>
      <c r="E17" s="132" t="s">
        <v>256</v>
      </c>
      <c r="F17" s="132"/>
      <c r="G17" s="588"/>
      <c r="H17" s="588"/>
      <c r="I17" s="588"/>
      <c r="J17" s="109" t="s">
        <v>257</v>
      </c>
      <c r="K17" s="133" t="s">
        <v>230</v>
      </c>
      <c r="L17" s="134" t="s">
        <v>231</v>
      </c>
      <c r="M17" s="134"/>
    </row>
    <row r="18" spans="2:13" s="129" customFormat="1" ht="18" hidden="1" customHeight="1">
      <c r="B18" s="130" t="s">
        <v>258</v>
      </c>
      <c r="C18" s="131" t="s">
        <v>47</v>
      </c>
      <c r="D18" s="131" t="s">
        <v>246</v>
      </c>
      <c r="E18" s="132" t="s">
        <v>259</v>
      </c>
      <c r="F18" s="132"/>
      <c r="G18" s="588"/>
      <c r="H18" s="588"/>
      <c r="I18" s="588"/>
      <c r="J18" s="109" t="s">
        <v>260</v>
      </c>
      <c r="K18" s="133" t="s">
        <v>230</v>
      </c>
      <c r="L18" s="134" t="s">
        <v>231</v>
      </c>
      <c r="M18" s="134"/>
    </row>
    <row r="19" spans="2:13" s="129" customFormat="1" ht="18" hidden="1" customHeight="1">
      <c r="B19" s="130" t="s">
        <v>261</v>
      </c>
      <c r="C19" s="131" t="s">
        <v>47</v>
      </c>
      <c r="D19" s="131" t="s">
        <v>246</v>
      </c>
      <c r="E19" s="132" t="s">
        <v>262</v>
      </c>
      <c r="F19" s="132"/>
      <c r="G19" s="588"/>
      <c r="H19" s="588"/>
      <c r="I19" s="588"/>
      <c r="J19" s="109" t="s">
        <v>263</v>
      </c>
      <c r="K19" s="133" t="s">
        <v>230</v>
      </c>
      <c r="L19" s="134" t="s">
        <v>231</v>
      </c>
      <c r="M19" s="134"/>
    </row>
    <row r="20" spans="2:13" s="129" customFormat="1" ht="18" hidden="1" customHeight="1">
      <c r="B20" s="130" t="s">
        <v>264</v>
      </c>
      <c r="C20" s="131" t="s">
        <v>47</v>
      </c>
      <c r="D20" s="131" t="s">
        <v>246</v>
      </c>
      <c r="E20" s="132" t="s">
        <v>265</v>
      </c>
      <c r="F20" s="132"/>
      <c r="G20" s="588"/>
      <c r="H20" s="588"/>
      <c r="I20" s="588"/>
      <c r="J20" s="109" t="s">
        <v>266</v>
      </c>
      <c r="K20" s="133" t="s">
        <v>267</v>
      </c>
      <c r="L20" s="134"/>
      <c r="M20" s="134"/>
    </row>
    <row r="21" spans="2:13" s="129" customFormat="1" ht="18" hidden="1" customHeight="1">
      <c r="B21" s="130" t="s">
        <v>268</v>
      </c>
      <c r="C21" s="131" t="s">
        <v>47</v>
      </c>
      <c r="D21" s="131" t="s">
        <v>246</v>
      </c>
      <c r="E21" s="132" t="s">
        <v>269</v>
      </c>
      <c r="F21" s="132"/>
      <c r="G21" s="588"/>
      <c r="H21" s="588"/>
      <c r="I21" s="588"/>
      <c r="J21" s="109" t="s">
        <v>270</v>
      </c>
      <c r="K21" s="133" t="s">
        <v>230</v>
      </c>
      <c r="L21" s="134"/>
      <c r="M21" s="134"/>
    </row>
    <row r="22" spans="2:13" s="129" customFormat="1" ht="18" hidden="1" customHeight="1">
      <c r="B22" s="130" t="s">
        <v>271</v>
      </c>
      <c r="C22" s="131" t="s">
        <v>47</v>
      </c>
      <c r="D22" s="131" t="s">
        <v>246</v>
      </c>
      <c r="E22" s="132" t="s">
        <v>272</v>
      </c>
      <c r="F22" s="132"/>
      <c r="G22" s="588"/>
      <c r="H22" s="588"/>
      <c r="I22" s="588"/>
      <c r="J22" s="109" t="s">
        <v>273</v>
      </c>
      <c r="K22" s="133" t="s">
        <v>230</v>
      </c>
      <c r="L22" s="134"/>
      <c r="M22" s="134"/>
    </row>
    <row r="23" spans="2:13" s="129" customFormat="1" ht="18" hidden="1" customHeight="1">
      <c r="B23" s="130" t="s">
        <v>274</v>
      </c>
      <c r="C23" s="131" t="s">
        <v>47</v>
      </c>
      <c r="D23" s="131" t="s">
        <v>246</v>
      </c>
      <c r="E23" s="132" t="s">
        <v>275</v>
      </c>
      <c r="F23" s="132"/>
      <c r="G23" s="588"/>
      <c r="H23" s="588"/>
      <c r="I23" s="588"/>
      <c r="J23" s="109" t="s">
        <v>276</v>
      </c>
      <c r="K23" s="133" t="s">
        <v>230</v>
      </c>
      <c r="L23" s="134" t="s">
        <v>231</v>
      </c>
      <c r="M23" s="134"/>
    </row>
    <row r="24" spans="2:13" s="129" customFormat="1" ht="18" hidden="1" customHeight="1">
      <c r="B24" s="130" t="s">
        <v>277</v>
      </c>
      <c r="C24" s="131" t="s">
        <v>47</v>
      </c>
      <c r="D24" s="131" t="s">
        <v>246</v>
      </c>
      <c r="E24" s="132" t="s">
        <v>278</v>
      </c>
      <c r="F24" s="132"/>
      <c r="G24" s="588"/>
      <c r="H24" s="588"/>
      <c r="I24" s="588"/>
      <c r="J24" s="109" t="s">
        <v>279</v>
      </c>
      <c r="K24" s="133" t="s">
        <v>226</v>
      </c>
      <c r="L24" s="134" t="s">
        <v>231</v>
      </c>
      <c r="M24" s="134"/>
    </row>
    <row r="25" spans="2:13" s="129" customFormat="1" ht="18" hidden="1" customHeight="1">
      <c r="B25" s="130" t="s">
        <v>280</v>
      </c>
      <c r="C25" s="131" t="s">
        <v>47</v>
      </c>
      <c r="D25" s="131" t="s">
        <v>246</v>
      </c>
      <c r="E25" s="132" t="s">
        <v>281</v>
      </c>
      <c r="F25" s="132"/>
      <c r="G25" s="588"/>
      <c r="H25" s="588"/>
      <c r="I25" s="588"/>
      <c r="J25" s="109" t="s">
        <v>282</v>
      </c>
      <c r="K25" s="133" t="s">
        <v>283</v>
      </c>
      <c r="L25" s="134" t="s">
        <v>231</v>
      </c>
      <c r="M25" s="134"/>
    </row>
    <row r="26" spans="2:13" s="129" customFormat="1" ht="18" hidden="1" customHeight="1">
      <c r="B26" s="130" t="s">
        <v>284</v>
      </c>
      <c r="C26" s="131" t="s">
        <v>47</v>
      </c>
      <c r="D26" s="131" t="s">
        <v>246</v>
      </c>
      <c r="E26" s="132" t="s">
        <v>285</v>
      </c>
      <c r="F26" s="132"/>
      <c r="G26" s="588"/>
      <c r="H26" s="588"/>
      <c r="I26" s="588"/>
      <c r="J26" s="109" t="s">
        <v>286</v>
      </c>
      <c r="K26" s="133" t="s">
        <v>230</v>
      </c>
      <c r="L26" s="134" t="s">
        <v>231</v>
      </c>
      <c r="M26" s="134"/>
    </row>
    <row r="27" spans="2:13" s="129" customFormat="1" ht="18" hidden="1" customHeight="1">
      <c r="B27" s="130" t="s">
        <v>287</v>
      </c>
      <c r="C27" s="131" t="s">
        <v>47</v>
      </c>
      <c r="D27" s="131" t="s">
        <v>246</v>
      </c>
      <c r="E27" s="132" t="s">
        <v>288</v>
      </c>
      <c r="F27" s="132"/>
      <c r="G27" s="588"/>
      <c r="H27" s="588"/>
      <c r="I27" s="588"/>
      <c r="J27" s="109" t="s">
        <v>289</v>
      </c>
      <c r="K27" s="133" t="s">
        <v>267</v>
      </c>
      <c r="L27" s="134" t="s">
        <v>231</v>
      </c>
      <c r="M27" s="134"/>
    </row>
    <row r="28" spans="2:13" s="129" customFormat="1" ht="18" hidden="1" customHeight="1">
      <c r="B28" s="130" t="s">
        <v>290</v>
      </c>
      <c r="C28" s="131" t="s">
        <v>47</v>
      </c>
      <c r="D28" s="131" t="s">
        <v>246</v>
      </c>
      <c r="E28" s="132" t="s">
        <v>291</v>
      </c>
      <c r="F28" s="132"/>
      <c r="G28" s="588"/>
      <c r="H28" s="588"/>
      <c r="I28" s="588"/>
      <c r="J28" s="109" t="s">
        <v>292</v>
      </c>
      <c r="K28" s="133" t="s">
        <v>230</v>
      </c>
      <c r="L28" s="134" t="s">
        <v>231</v>
      </c>
      <c r="M28" s="134"/>
    </row>
    <row r="29" spans="2:13" s="129" customFormat="1" ht="18" hidden="1" customHeight="1">
      <c r="B29" s="130" t="s">
        <v>293</v>
      </c>
      <c r="C29" s="131" t="s">
        <v>47</v>
      </c>
      <c r="D29" s="131" t="s">
        <v>246</v>
      </c>
      <c r="E29" s="132" t="s">
        <v>294</v>
      </c>
      <c r="F29" s="132"/>
      <c r="G29" s="588"/>
      <c r="H29" s="588"/>
      <c r="I29" s="588"/>
      <c r="J29" s="109" t="s">
        <v>295</v>
      </c>
      <c r="K29" s="133" t="s">
        <v>230</v>
      </c>
      <c r="L29" s="134" t="s">
        <v>231</v>
      </c>
      <c r="M29" s="134"/>
    </row>
    <row r="30" spans="2:13" s="129" customFormat="1" ht="18" hidden="1" customHeight="1">
      <c r="B30" s="130" t="s">
        <v>296</v>
      </c>
      <c r="C30" s="131" t="s">
        <v>47</v>
      </c>
      <c r="D30" s="131" t="s">
        <v>246</v>
      </c>
      <c r="E30" s="132" t="s">
        <v>294</v>
      </c>
      <c r="F30" s="132"/>
      <c r="G30" s="588"/>
      <c r="H30" s="588"/>
      <c r="I30" s="588"/>
      <c r="J30" s="109" t="s">
        <v>297</v>
      </c>
      <c r="K30" s="133" t="s">
        <v>230</v>
      </c>
      <c r="L30" s="134" t="s">
        <v>231</v>
      </c>
      <c r="M30" s="134"/>
    </row>
    <row r="31" spans="2:13" s="129" customFormat="1" ht="18" hidden="1" customHeight="1">
      <c r="B31" s="130" t="s">
        <v>298</v>
      </c>
      <c r="C31" s="131" t="s">
        <v>47</v>
      </c>
      <c r="D31" s="131" t="s">
        <v>246</v>
      </c>
      <c r="E31" s="132" t="s">
        <v>299</v>
      </c>
      <c r="F31" s="132"/>
      <c r="G31" s="588"/>
      <c r="H31" s="588"/>
      <c r="I31" s="588"/>
      <c r="J31" s="109" t="s">
        <v>300</v>
      </c>
      <c r="K31" s="133" t="s">
        <v>226</v>
      </c>
      <c r="L31" s="134"/>
      <c r="M31" s="134" t="s">
        <v>301</v>
      </c>
    </row>
    <row r="32" spans="2:13" s="129" customFormat="1" ht="18" hidden="1" customHeight="1">
      <c r="B32" s="130" t="s">
        <v>302</v>
      </c>
      <c r="C32" s="131" t="s">
        <v>47</v>
      </c>
      <c r="D32" s="131" t="s">
        <v>246</v>
      </c>
      <c r="E32" s="132" t="s">
        <v>299</v>
      </c>
      <c r="F32" s="132"/>
      <c r="G32" s="588"/>
      <c r="H32" s="588"/>
      <c r="I32" s="588"/>
      <c r="J32" s="109" t="s">
        <v>303</v>
      </c>
      <c r="K32" s="133" t="s">
        <v>230</v>
      </c>
      <c r="L32" s="134"/>
      <c r="M32" s="134" t="s">
        <v>301</v>
      </c>
    </row>
    <row r="33" spans="2:13" s="129" customFormat="1" ht="18" hidden="1" customHeight="1">
      <c r="B33" s="130" t="s">
        <v>304</v>
      </c>
      <c r="C33" s="131" t="s">
        <v>47</v>
      </c>
      <c r="D33" s="131" t="s">
        <v>246</v>
      </c>
      <c r="E33" s="132" t="s">
        <v>305</v>
      </c>
      <c r="F33" s="132"/>
      <c r="G33" s="588"/>
      <c r="H33" s="588"/>
      <c r="I33" s="588"/>
      <c r="J33" s="502" t="s">
        <v>306</v>
      </c>
      <c r="K33" s="133" t="s">
        <v>230</v>
      </c>
      <c r="L33" s="134" t="s">
        <v>231</v>
      </c>
      <c r="M33" s="134"/>
    </row>
    <row r="34" spans="2:13" s="129" customFormat="1" ht="18" hidden="1" customHeight="1">
      <c r="B34" s="130" t="s">
        <v>307</v>
      </c>
      <c r="C34" s="131" t="s">
        <v>47</v>
      </c>
      <c r="D34" s="131" t="s">
        <v>246</v>
      </c>
      <c r="E34" s="132" t="s">
        <v>308</v>
      </c>
      <c r="F34" s="132"/>
      <c r="G34" s="588"/>
      <c r="H34" s="588"/>
      <c r="I34" s="588"/>
      <c r="J34" s="109" t="s">
        <v>309</v>
      </c>
      <c r="K34" s="133" t="s">
        <v>226</v>
      </c>
      <c r="L34" s="134" t="s">
        <v>231</v>
      </c>
      <c r="M34" s="134"/>
    </row>
    <row r="35" spans="2:13" s="129" customFormat="1" ht="18" hidden="1" customHeight="1">
      <c r="B35" s="130" t="s">
        <v>310</v>
      </c>
      <c r="C35" s="131" t="s">
        <v>47</v>
      </c>
      <c r="D35" s="131" t="s">
        <v>246</v>
      </c>
      <c r="E35" s="132" t="s">
        <v>311</v>
      </c>
      <c r="F35" s="132"/>
      <c r="G35" s="588"/>
      <c r="H35" s="588"/>
      <c r="I35" s="588"/>
      <c r="J35" s="109" t="s">
        <v>312</v>
      </c>
      <c r="K35" s="133" t="s">
        <v>226</v>
      </c>
      <c r="L35" s="134" t="s">
        <v>231</v>
      </c>
      <c r="M35" s="134"/>
    </row>
    <row r="36" spans="2:13" s="129" customFormat="1" ht="18" hidden="1" customHeight="1">
      <c r="B36" s="130" t="s">
        <v>313</v>
      </c>
      <c r="C36" s="131" t="s">
        <v>47</v>
      </c>
      <c r="D36" s="131" t="s">
        <v>246</v>
      </c>
      <c r="E36" s="132" t="s">
        <v>311</v>
      </c>
      <c r="F36" s="132"/>
      <c r="G36" s="588"/>
      <c r="H36" s="588"/>
      <c r="I36" s="588"/>
      <c r="J36" s="109" t="s">
        <v>314</v>
      </c>
      <c r="K36" s="133" t="s">
        <v>230</v>
      </c>
      <c r="L36" s="134" t="s">
        <v>231</v>
      </c>
      <c r="M36" s="134"/>
    </row>
    <row r="37" spans="2:13" s="129" customFormat="1" ht="18" hidden="1" customHeight="1">
      <c r="B37" s="130" t="s">
        <v>315</v>
      </c>
      <c r="C37" s="131" t="s">
        <v>47</v>
      </c>
      <c r="D37" s="131" t="s">
        <v>246</v>
      </c>
      <c r="E37" s="132" t="s">
        <v>316</v>
      </c>
      <c r="F37" s="132"/>
      <c r="G37" s="588"/>
      <c r="H37" s="588"/>
      <c r="I37" s="588"/>
      <c r="J37" s="109" t="s">
        <v>317</v>
      </c>
      <c r="K37" s="133" t="s">
        <v>267</v>
      </c>
      <c r="L37" s="134" t="s">
        <v>231</v>
      </c>
      <c r="M37" s="134"/>
    </row>
    <row r="38" spans="2:13" s="129" customFormat="1" ht="18" hidden="1" customHeight="1">
      <c r="B38" s="130" t="s">
        <v>318</v>
      </c>
      <c r="C38" s="131" t="s">
        <v>47</v>
      </c>
      <c r="D38" s="131" t="s">
        <v>246</v>
      </c>
      <c r="E38" s="132" t="s">
        <v>319</v>
      </c>
      <c r="F38" s="132"/>
      <c r="G38" s="588"/>
      <c r="H38" s="588"/>
      <c r="I38" s="588"/>
      <c r="J38" s="109" t="s">
        <v>320</v>
      </c>
      <c r="K38" s="133" t="s">
        <v>230</v>
      </c>
      <c r="L38" s="134" t="s">
        <v>231</v>
      </c>
      <c r="M38" s="134"/>
    </row>
    <row r="39" spans="2:13" s="129" customFormat="1" ht="18" hidden="1" customHeight="1">
      <c r="B39" s="130" t="s">
        <v>321</v>
      </c>
      <c r="C39" s="131" t="s">
        <v>47</v>
      </c>
      <c r="D39" s="131" t="s">
        <v>246</v>
      </c>
      <c r="E39" s="132" t="s">
        <v>322</v>
      </c>
      <c r="F39" s="132"/>
      <c r="G39" s="588"/>
      <c r="H39" s="588"/>
      <c r="I39" s="588"/>
      <c r="J39" s="109" t="s">
        <v>323</v>
      </c>
      <c r="K39" s="133" t="s">
        <v>230</v>
      </c>
      <c r="L39" s="134" t="s">
        <v>231</v>
      </c>
      <c r="M39" s="134"/>
    </row>
    <row r="40" spans="2:13" s="129" customFormat="1" ht="18" hidden="1" customHeight="1" thickBot="1">
      <c r="B40" s="136" t="s">
        <v>324</v>
      </c>
      <c r="C40" s="137" t="s">
        <v>47</v>
      </c>
      <c r="D40" s="137" t="s">
        <v>246</v>
      </c>
      <c r="E40" s="138" t="s">
        <v>325</v>
      </c>
      <c r="F40" s="138"/>
      <c r="G40" s="590"/>
      <c r="H40" s="590"/>
      <c r="I40" s="590"/>
      <c r="J40" s="503" t="s">
        <v>326</v>
      </c>
      <c r="K40" s="139" t="s">
        <v>267</v>
      </c>
      <c r="L40" s="140" t="s">
        <v>231</v>
      </c>
      <c r="M40" s="140"/>
    </row>
    <row r="41" spans="2:13" s="129" customFormat="1" ht="18" hidden="1" customHeight="1">
      <c r="B41" s="124" t="s">
        <v>327</v>
      </c>
      <c r="C41" s="125" t="s">
        <v>47</v>
      </c>
      <c r="D41" s="125" t="s">
        <v>328</v>
      </c>
      <c r="E41" s="126" t="s">
        <v>329</v>
      </c>
      <c r="F41" s="126"/>
      <c r="G41" s="587"/>
      <c r="H41" s="587"/>
      <c r="I41" s="587"/>
      <c r="J41" s="109" t="s">
        <v>330</v>
      </c>
      <c r="K41" s="127" t="s">
        <v>283</v>
      </c>
      <c r="L41" s="128"/>
      <c r="M41" s="128"/>
    </row>
    <row r="42" spans="2:13" s="129" customFormat="1" ht="18" hidden="1" customHeight="1">
      <c r="B42" s="130" t="s">
        <v>331</v>
      </c>
      <c r="C42" s="131" t="s">
        <v>47</v>
      </c>
      <c r="D42" s="131" t="s">
        <v>328</v>
      </c>
      <c r="E42" s="132" t="s">
        <v>329</v>
      </c>
      <c r="F42" s="132"/>
      <c r="G42" s="588"/>
      <c r="H42" s="588"/>
      <c r="I42" s="588"/>
      <c r="J42" s="109" t="s">
        <v>332</v>
      </c>
      <c r="K42" s="133" t="s">
        <v>283</v>
      </c>
      <c r="L42" s="134"/>
      <c r="M42" s="134"/>
    </row>
    <row r="43" spans="2:13" s="129" customFormat="1" ht="18" hidden="1" customHeight="1">
      <c r="B43" s="130" t="s">
        <v>333</v>
      </c>
      <c r="C43" s="131" t="s">
        <v>47</v>
      </c>
      <c r="D43" s="131" t="s">
        <v>328</v>
      </c>
      <c r="E43" s="132" t="s">
        <v>334</v>
      </c>
      <c r="F43" s="132"/>
      <c r="G43" s="588"/>
      <c r="H43" s="588"/>
      <c r="I43" s="588"/>
      <c r="J43" s="109" t="s">
        <v>335</v>
      </c>
      <c r="K43" s="133" t="s">
        <v>230</v>
      </c>
      <c r="L43" s="134"/>
      <c r="M43" s="134"/>
    </row>
    <row r="44" spans="2:13" s="129" customFormat="1" ht="18" hidden="1" customHeight="1">
      <c r="B44" s="130" t="s">
        <v>336</v>
      </c>
      <c r="C44" s="131" t="s">
        <v>47</v>
      </c>
      <c r="D44" s="131" t="s">
        <v>328</v>
      </c>
      <c r="E44" s="132" t="s">
        <v>337</v>
      </c>
      <c r="F44" s="135" t="s">
        <v>338</v>
      </c>
      <c r="G44" s="589"/>
      <c r="H44" s="589"/>
      <c r="I44" s="589"/>
      <c r="J44" s="109" t="s">
        <v>339</v>
      </c>
      <c r="K44" s="133" t="s">
        <v>230</v>
      </c>
      <c r="L44" s="134"/>
      <c r="M44" s="134"/>
    </row>
    <row r="45" spans="2:13" s="129" customFormat="1" ht="18" customHeight="1">
      <c r="B45" s="130" t="s">
        <v>340</v>
      </c>
      <c r="C45" s="131" t="s">
        <v>47</v>
      </c>
      <c r="D45" s="131" t="s">
        <v>328</v>
      </c>
      <c r="E45" s="132" t="s">
        <v>341</v>
      </c>
      <c r="F45" s="132"/>
      <c r="G45" s="591" t="s">
        <v>342</v>
      </c>
      <c r="H45" s="591" t="s">
        <v>342</v>
      </c>
      <c r="I45" s="591" t="s">
        <v>97</v>
      </c>
      <c r="J45" s="109" t="s">
        <v>343</v>
      </c>
      <c r="K45" s="133" t="s">
        <v>344</v>
      </c>
      <c r="L45" s="134"/>
      <c r="M45" s="134"/>
    </row>
    <row r="46" spans="2:13" s="129" customFormat="1" ht="18" customHeight="1">
      <c r="B46" s="130" t="s">
        <v>345</v>
      </c>
      <c r="C46" s="131" t="s">
        <v>47</v>
      </c>
      <c r="D46" s="131" t="s">
        <v>328</v>
      </c>
      <c r="E46" s="132" t="s">
        <v>346</v>
      </c>
      <c r="F46" s="132"/>
      <c r="G46" s="591" t="s">
        <v>342</v>
      </c>
      <c r="H46" s="591" t="s">
        <v>342</v>
      </c>
      <c r="I46" s="591" t="s">
        <v>97</v>
      </c>
      <c r="J46" s="109" t="s">
        <v>347</v>
      </c>
      <c r="K46" s="133" t="s">
        <v>344</v>
      </c>
      <c r="L46" s="134"/>
      <c r="M46" s="134"/>
    </row>
    <row r="47" spans="2:13" s="129" customFormat="1" ht="18" customHeight="1">
      <c r="B47" s="130" t="s">
        <v>348</v>
      </c>
      <c r="C47" s="131" t="s">
        <v>47</v>
      </c>
      <c r="D47" s="131" t="s">
        <v>328</v>
      </c>
      <c r="E47" s="132" t="s">
        <v>349</v>
      </c>
      <c r="F47" s="132"/>
      <c r="G47" s="591" t="s">
        <v>342</v>
      </c>
      <c r="H47" s="591" t="s">
        <v>342</v>
      </c>
      <c r="I47" s="591" t="s">
        <v>97</v>
      </c>
      <c r="J47" s="109" t="s">
        <v>350</v>
      </c>
      <c r="K47" s="133" t="s">
        <v>344</v>
      </c>
      <c r="L47" s="134"/>
      <c r="M47" s="134"/>
    </row>
    <row r="48" spans="2:13" s="129" customFormat="1" ht="18" hidden="1" customHeight="1">
      <c r="B48" s="130" t="s">
        <v>351</v>
      </c>
      <c r="C48" s="131" t="s">
        <v>47</v>
      </c>
      <c r="D48" s="131" t="s">
        <v>328</v>
      </c>
      <c r="E48" s="132" t="s">
        <v>352</v>
      </c>
      <c r="F48" s="132"/>
      <c r="G48" s="588"/>
      <c r="H48" s="588"/>
      <c r="I48" s="588"/>
      <c r="J48" s="109" t="s">
        <v>353</v>
      </c>
      <c r="K48" s="133" t="s">
        <v>230</v>
      </c>
      <c r="L48" s="134"/>
      <c r="M48" s="134"/>
    </row>
    <row r="49" spans="2:13" s="129" customFormat="1" ht="18" hidden="1" customHeight="1">
      <c r="B49" s="130" t="s">
        <v>354</v>
      </c>
      <c r="C49" s="131" t="s">
        <v>47</v>
      </c>
      <c r="D49" s="131" t="s">
        <v>328</v>
      </c>
      <c r="E49" s="132" t="s">
        <v>355</v>
      </c>
      <c r="F49" s="135" t="s">
        <v>356</v>
      </c>
      <c r="G49" s="589"/>
      <c r="H49" s="589"/>
      <c r="I49" s="589"/>
      <c r="J49" s="109" t="s">
        <v>357</v>
      </c>
      <c r="K49" s="133" t="s">
        <v>230</v>
      </c>
      <c r="L49" s="134"/>
      <c r="M49" s="134"/>
    </row>
    <row r="50" spans="2:13" s="129" customFormat="1" ht="18" hidden="1" customHeight="1">
      <c r="B50" s="130" t="s">
        <v>358</v>
      </c>
      <c r="C50" s="131" t="s">
        <v>47</v>
      </c>
      <c r="D50" s="131" t="s">
        <v>328</v>
      </c>
      <c r="E50" s="132" t="s">
        <v>359</v>
      </c>
      <c r="F50" s="135" t="s">
        <v>360</v>
      </c>
      <c r="G50" s="589"/>
      <c r="H50" s="589"/>
      <c r="I50" s="589"/>
      <c r="J50" s="109" t="s">
        <v>361</v>
      </c>
      <c r="K50" s="133" t="s">
        <v>230</v>
      </c>
      <c r="L50" s="134"/>
      <c r="M50" s="134"/>
    </row>
    <row r="51" spans="2:13" s="129" customFormat="1" ht="18" hidden="1" customHeight="1">
      <c r="B51" s="130" t="s">
        <v>362</v>
      </c>
      <c r="C51" s="131" t="s">
        <v>47</v>
      </c>
      <c r="D51" s="131" t="s">
        <v>328</v>
      </c>
      <c r="E51" s="132" t="s">
        <v>363</v>
      </c>
      <c r="F51" s="132"/>
      <c r="G51" s="588"/>
      <c r="H51" s="588"/>
      <c r="I51" s="588"/>
      <c r="J51" s="109" t="s">
        <v>364</v>
      </c>
      <c r="K51" s="133" t="s">
        <v>230</v>
      </c>
      <c r="L51" s="134"/>
      <c r="M51" s="134"/>
    </row>
    <row r="52" spans="2:13" s="129" customFormat="1" ht="18" hidden="1" customHeight="1">
      <c r="B52" s="130" t="s">
        <v>365</v>
      </c>
      <c r="C52" s="131" t="s">
        <v>47</v>
      </c>
      <c r="D52" s="131" t="s">
        <v>328</v>
      </c>
      <c r="E52" s="132" t="s">
        <v>366</v>
      </c>
      <c r="F52" s="132"/>
      <c r="G52" s="588"/>
      <c r="H52" s="588"/>
      <c r="I52" s="588"/>
      <c r="J52" s="109" t="s">
        <v>367</v>
      </c>
      <c r="K52" s="133" t="s">
        <v>230</v>
      </c>
      <c r="L52" s="134"/>
      <c r="M52" s="134"/>
    </row>
    <row r="53" spans="2:13" s="129" customFormat="1" ht="18" hidden="1" customHeight="1">
      <c r="B53" s="130" t="s">
        <v>368</v>
      </c>
      <c r="C53" s="131" t="s">
        <v>47</v>
      </c>
      <c r="D53" s="131" t="s">
        <v>328</v>
      </c>
      <c r="E53" s="132" t="s">
        <v>369</v>
      </c>
      <c r="F53" s="132"/>
      <c r="G53" s="588"/>
      <c r="H53" s="588"/>
      <c r="I53" s="588"/>
      <c r="J53" s="109" t="s">
        <v>370</v>
      </c>
      <c r="K53" s="133" t="s">
        <v>230</v>
      </c>
      <c r="L53" s="134"/>
      <c r="M53" s="134"/>
    </row>
    <row r="54" spans="2:13" s="129" customFormat="1" ht="18" hidden="1" customHeight="1">
      <c r="B54" s="130" t="s">
        <v>371</v>
      </c>
      <c r="C54" s="131" t="s">
        <v>47</v>
      </c>
      <c r="D54" s="131" t="s">
        <v>328</v>
      </c>
      <c r="E54" s="132" t="s">
        <v>372</v>
      </c>
      <c r="F54" s="132"/>
      <c r="G54" s="588"/>
      <c r="H54" s="588"/>
      <c r="I54" s="588"/>
      <c r="J54" s="109" t="s">
        <v>373</v>
      </c>
      <c r="K54" s="133" t="s">
        <v>230</v>
      </c>
      <c r="L54" s="134"/>
      <c r="M54" s="134"/>
    </row>
    <row r="55" spans="2:13" s="129" customFormat="1" ht="18" hidden="1" customHeight="1">
      <c r="B55" s="130" t="s">
        <v>374</v>
      </c>
      <c r="C55" s="131" t="s">
        <v>47</v>
      </c>
      <c r="D55" s="131" t="s">
        <v>328</v>
      </c>
      <c r="E55" s="132" t="s">
        <v>375</v>
      </c>
      <c r="F55" s="135" t="s">
        <v>338</v>
      </c>
      <c r="G55" s="589"/>
      <c r="H55" s="589"/>
      <c r="I55" s="589"/>
      <c r="J55" s="109" t="s">
        <v>376</v>
      </c>
      <c r="K55" s="133" t="s">
        <v>230</v>
      </c>
      <c r="L55" s="134"/>
      <c r="M55" s="134"/>
    </row>
    <row r="56" spans="2:13" s="129" customFormat="1" ht="18" hidden="1" customHeight="1">
      <c r="B56" s="130" t="s">
        <v>377</v>
      </c>
      <c r="C56" s="131" t="s">
        <v>47</v>
      </c>
      <c r="D56" s="131" t="s">
        <v>328</v>
      </c>
      <c r="E56" s="132" t="s">
        <v>378</v>
      </c>
      <c r="F56" s="132"/>
      <c r="G56" s="588"/>
      <c r="H56" s="588"/>
      <c r="I56" s="588"/>
      <c r="J56" s="109" t="s">
        <v>379</v>
      </c>
      <c r="K56" s="133" t="s">
        <v>230</v>
      </c>
      <c r="L56" s="134"/>
      <c r="M56" s="134"/>
    </row>
    <row r="57" spans="2:13" s="129" customFormat="1" ht="18" hidden="1" customHeight="1" thickBot="1">
      <c r="B57" s="136" t="s">
        <v>380</v>
      </c>
      <c r="C57" s="137" t="s">
        <v>47</v>
      </c>
      <c r="D57" s="137" t="s">
        <v>328</v>
      </c>
      <c r="E57" s="138" t="s">
        <v>381</v>
      </c>
      <c r="F57" s="141"/>
      <c r="G57" s="592"/>
      <c r="H57" s="592"/>
      <c r="I57" s="592"/>
      <c r="J57" s="503" t="s">
        <v>382</v>
      </c>
      <c r="K57" s="139" t="s">
        <v>230</v>
      </c>
      <c r="L57" s="140"/>
      <c r="M57" s="140"/>
    </row>
    <row r="58" spans="2:13" s="129" customFormat="1" ht="18" hidden="1" customHeight="1">
      <c r="B58" s="124" t="s">
        <v>383</v>
      </c>
      <c r="C58" s="125" t="s">
        <v>47</v>
      </c>
      <c r="D58" s="125" t="s">
        <v>384</v>
      </c>
      <c r="E58" s="126" t="s">
        <v>385</v>
      </c>
      <c r="F58" s="126"/>
      <c r="G58" s="587"/>
      <c r="H58" s="587"/>
      <c r="I58" s="587"/>
      <c r="J58" s="499" t="s">
        <v>386</v>
      </c>
      <c r="K58" s="127" t="s">
        <v>230</v>
      </c>
      <c r="L58" s="128"/>
      <c r="M58" s="128"/>
    </row>
    <row r="59" spans="2:13" s="129" customFormat="1" ht="18" hidden="1" customHeight="1">
      <c r="B59" s="130" t="s">
        <v>387</v>
      </c>
      <c r="C59" s="131" t="s">
        <v>47</v>
      </c>
      <c r="D59" s="131" t="s">
        <v>384</v>
      </c>
      <c r="E59" s="132" t="s">
        <v>388</v>
      </c>
      <c r="F59" s="132"/>
      <c r="G59" s="588"/>
      <c r="H59" s="588"/>
      <c r="I59" s="588"/>
      <c r="J59" s="109" t="s">
        <v>389</v>
      </c>
      <c r="K59" s="133" t="s">
        <v>230</v>
      </c>
      <c r="L59" s="134"/>
      <c r="M59" s="134"/>
    </row>
    <row r="60" spans="2:13" s="129" customFormat="1" ht="18" hidden="1" customHeight="1" thickBot="1">
      <c r="B60" s="130" t="s">
        <v>390</v>
      </c>
      <c r="C60" s="131" t="s">
        <v>47</v>
      </c>
      <c r="D60" s="131" t="s">
        <v>384</v>
      </c>
      <c r="E60" s="132" t="s">
        <v>391</v>
      </c>
      <c r="F60" s="132"/>
      <c r="G60" s="588"/>
      <c r="H60" s="588"/>
      <c r="I60" s="588"/>
      <c r="J60" s="503" t="s">
        <v>392</v>
      </c>
      <c r="K60" s="133" t="s">
        <v>230</v>
      </c>
      <c r="L60" s="134"/>
      <c r="M60" s="134"/>
    </row>
    <row r="61" spans="2:13" s="129" customFormat="1" ht="18" hidden="1" customHeight="1" thickBot="1">
      <c r="B61" s="136" t="s">
        <v>393</v>
      </c>
      <c r="C61" s="137" t="s">
        <v>47</v>
      </c>
      <c r="D61" s="137" t="s">
        <v>384</v>
      </c>
      <c r="E61" s="138" t="s">
        <v>394</v>
      </c>
      <c r="F61" s="138"/>
      <c r="G61" s="590"/>
      <c r="H61" s="590"/>
      <c r="I61" s="590"/>
      <c r="J61" s="504" t="s">
        <v>395</v>
      </c>
      <c r="K61" s="139" t="s">
        <v>230</v>
      </c>
      <c r="L61" s="140"/>
      <c r="M61" s="140" t="s">
        <v>301</v>
      </c>
    </row>
    <row r="62" spans="2:13" s="129" customFormat="1" ht="18" hidden="1" customHeight="1">
      <c r="B62" s="124" t="s">
        <v>396</v>
      </c>
      <c r="C62" s="125" t="s">
        <v>47</v>
      </c>
      <c r="D62" s="125" t="s">
        <v>397</v>
      </c>
      <c r="E62" s="126" t="s">
        <v>398</v>
      </c>
      <c r="F62" s="142" t="s">
        <v>399</v>
      </c>
      <c r="G62" s="593"/>
      <c r="H62" s="593"/>
      <c r="I62" s="593"/>
      <c r="J62" s="505" t="s">
        <v>400</v>
      </c>
      <c r="K62" s="127" t="s">
        <v>226</v>
      </c>
      <c r="L62" s="128"/>
      <c r="M62" s="128"/>
    </row>
    <row r="63" spans="2:13" s="129" customFormat="1" ht="18" hidden="1" customHeight="1">
      <c r="B63" s="130" t="s">
        <v>401</v>
      </c>
      <c r="C63" s="131" t="s">
        <v>47</v>
      </c>
      <c r="D63" s="131" t="s">
        <v>397</v>
      </c>
      <c r="E63" s="132" t="s">
        <v>402</v>
      </c>
      <c r="F63" s="132"/>
      <c r="G63" s="588"/>
      <c r="H63" s="588"/>
      <c r="I63" s="588"/>
      <c r="J63" s="109" t="s">
        <v>403</v>
      </c>
      <c r="K63" s="133" t="s">
        <v>230</v>
      </c>
      <c r="L63" s="134"/>
      <c r="M63" s="134"/>
    </row>
    <row r="64" spans="2:13" s="129" customFormat="1" ht="18" hidden="1" customHeight="1">
      <c r="B64" s="130" t="s">
        <v>404</v>
      </c>
      <c r="C64" s="131" t="s">
        <v>47</v>
      </c>
      <c r="D64" s="131" t="s">
        <v>397</v>
      </c>
      <c r="E64" s="132" t="s">
        <v>405</v>
      </c>
      <c r="F64" s="132"/>
      <c r="G64" s="588"/>
      <c r="H64" s="588"/>
      <c r="I64" s="588"/>
      <c r="J64" s="109" t="s">
        <v>406</v>
      </c>
      <c r="K64" s="133" t="s">
        <v>230</v>
      </c>
      <c r="L64" s="134"/>
      <c r="M64" s="134"/>
    </row>
    <row r="65" spans="2:13" s="129" customFormat="1" ht="18" hidden="1" customHeight="1">
      <c r="B65" s="130" t="s">
        <v>407</v>
      </c>
      <c r="C65" s="131" t="s">
        <v>47</v>
      </c>
      <c r="D65" s="131" t="s">
        <v>397</v>
      </c>
      <c r="E65" s="132" t="s">
        <v>408</v>
      </c>
      <c r="F65" s="132"/>
      <c r="G65" s="588"/>
      <c r="H65" s="588"/>
      <c r="I65" s="588"/>
      <c r="J65" s="109" t="s">
        <v>409</v>
      </c>
      <c r="K65" s="133" t="s">
        <v>230</v>
      </c>
      <c r="L65" s="134"/>
      <c r="M65" s="134"/>
    </row>
    <row r="66" spans="2:13" s="129" customFormat="1" ht="18" customHeight="1">
      <c r="B66" s="130" t="s">
        <v>410</v>
      </c>
      <c r="C66" s="131" t="s">
        <v>47</v>
      </c>
      <c r="D66" s="131" t="s">
        <v>397</v>
      </c>
      <c r="E66" s="132" t="s">
        <v>411</v>
      </c>
      <c r="F66" s="132"/>
      <c r="G66" s="591" t="s">
        <v>342</v>
      </c>
      <c r="H66" s="591" t="s">
        <v>342</v>
      </c>
      <c r="I66" s="591" t="s">
        <v>97</v>
      </c>
      <c r="J66" s="109" t="s">
        <v>412</v>
      </c>
      <c r="K66" s="133" t="s">
        <v>344</v>
      </c>
      <c r="L66" s="134"/>
      <c r="M66" s="134"/>
    </row>
    <row r="67" spans="2:13" s="129" customFormat="1" ht="18" hidden="1" customHeight="1" thickBot="1">
      <c r="B67" s="136" t="s">
        <v>413</v>
      </c>
      <c r="C67" s="137" t="s">
        <v>47</v>
      </c>
      <c r="D67" s="137" t="s">
        <v>397</v>
      </c>
      <c r="E67" s="138" t="s">
        <v>414</v>
      </c>
      <c r="F67" s="138"/>
      <c r="G67" s="590"/>
      <c r="H67" s="590"/>
      <c r="I67" s="590"/>
      <c r="J67" s="503" t="s">
        <v>415</v>
      </c>
      <c r="K67" s="139" t="s">
        <v>230</v>
      </c>
      <c r="L67" s="140"/>
      <c r="M67" s="140"/>
    </row>
    <row r="68" spans="2:13" s="129" customFormat="1" ht="18" hidden="1" customHeight="1" thickBot="1">
      <c r="B68" s="143" t="s">
        <v>416</v>
      </c>
      <c r="C68" s="144" t="s">
        <v>47</v>
      </c>
      <c r="D68" s="144" t="s">
        <v>417</v>
      </c>
      <c r="E68" s="145" t="s">
        <v>418</v>
      </c>
      <c r="F68" s="146" t="s">
        <v>419</v>
      </c>
      <c r="G68" s="594"/>
      <c r="H68" s="594"/>
      <c r="I68" s="594"/>
      <c r="J68" s="504" t="s">
        <v>420</v>
      </c>
      <c r="K68" s="147" t="s">
        <v>230</v>
      </c>
      <c r="L68" s="148"/>
      <c r="M68" s="148"/>
    </row>
    <row r="69" spans="2:13" s="129" customFormat="1" ht="18" hidden="1" customHeight="1">
      <c r="B69" s="124" t="s">
        <v>421</v>
      </c>
      <c r="C69" s="125" t="s">
        <v>47</v>
      </c>
      <c r="D69" s="125" t="s">
        <v>422</v>
      </c>
      <c r="E69" s="126" t="s">
        <v>423</v>
      </c>
      <c r="F69" s="142" t="s">
        <v>424</v>
      </c>
      <c r="G69" s="593"/>
      <c r="H69" s="593"/>
      <c r="I69" s="593"/>
      <c r="J69" s="505" t="s">
        <v>425</v>
      </c>
      <c r="K69" s="127" t="s">
        <v>230</v>
      </c>
      <c r="L69" s="128"/>
      <c r="M69" s="128"/>
    </row>
    <row r="70" spans="2:13" s="129" customFormat="1" ht="18" hidden="1" customHeight="1">
      <c r="B70" s="130" t="s">
        <v>426</v>
      </c>
      <c r="C70" s="131" t="s">
        <v>47</v>
      </c>
      <c r="D70" s="131" t="s">
        <v>422</v>
      </c>
      <c r="E70" s="132" t="s">
        <v>427</v>
      </c>
      <c r="F70" s="135" t="s">
        <v>424</v>
      </c>
      <c r="G70" s="589"/>
      <c r="H70" s="589"/>
      <c r="I70" s="589"/>
      <c r="J70" s="109" t="s">
        <v>428</v>
      </c>
      <c r="K70" s="133" t="s">
        <v>230</v>
      </c>
      <c r="L70" s="134"/>
      <c r="M70" s="134"/>
    </row>
    <row r="71" spans="2:13" s="129" customFormat="1" ht="18" hidden="1" customHeight="1">
      <c r="B71" s="130" t="s">
        <v>429</v>
      </c>
      <c r="C71" s="131" t="s">
        <v>47</v>
      </c>
      <c r="D71" s="131" t="s">
        <v>422</v>
      </c>
      <c r="E71" s="132" t="s">
        <v>430</v>
      </c>
      <c r="F71" s="135" t="s">
        <v>424</v>
      </c>
      <c r="G71" s="589"/>
      <c r="H71" s="589"/>
      <c r="I71" s="589"/>
      <c r="J71" s="109" t="s">
        <v>431</v>
      </c>
      <c r="K71" s="133" t="s">
        <v>230</v>
      </c>
      <c r="L71" s="134"/>
      <c r="M71" s="134"/>
    </row>
    <row r="72" spans="2:13" s="129" customFormat="1" ht="18" hidden="1" customHeight="1">
      <c r="B72" s="130" t="s">
        <v>432</v>
      </c>
      <c r="C72" s="131" t="s">
        <v>47</v>
      </c>
      <c r="D72" s="131" t="s">
        <v>422</v>
      </c>
      <c r="E72" s="132" t="s">
        <v>433</v>
      </c>
      <c r="F72" s="135" t="s">
        <v>424</v>
      </c>
      <c r="G72" s="589"/>
      <c r="H72" s="589"/>
      <c r="I72" s="589"/>
      <c r="J72" s="109" t="s">
        <v>434</v>
      </c>
      <c r="K72" s="133" t="s">
        <v>230</v>
      </c>
      <c r="L72" s="134"/>
      <c r="M72" s="134"/>
    </row>
    <row r="73" spans="2:13" s="129" customFormat="1" ht="18" hidden="1" customHeight="1" thickBot="1">
      <c r="B73" s="136" t="s">
        <v>435</v>
      </c>
      <c r="C73" s="137" t="s">
        <v>47</v>
      </c>
      <c r="D73" s="137" t="s">
        <v>422</v>
      </c>
      <c r="E73" s="138" t="s">
        <v>436</v>
      </c>
      <c r="F73" s="149" t="s">
        <v>424</v>
      </c>
      <c r="G73" s="595"/>
      <c r="H73" s="595"/>
      <c r="I73" s="595"/>
      <c r="J73" s="111" t="s">
        <v>437</v>
      </c>
      <c r="K73" s="139" t="s">
        <v>230</v>
      </c>
      <c r="L73" s="140"/>
      <c r="M73" s="140"/>
    </row>
    <row r="74" spans="2:13" s="129" customFormat="1" ht="18" hidden="1" customHeight="1">
      <c r="B74" s="124" t="s">
        <v>438</v>
      </c>
      <c r="C74" s="125" t="s">
        <v>47</v>
      </c>
      <c r="D74" s="125" t="s">
        <v>439</v>
      </c>
      <c r="E74" s="126" t="s">
        <v>440</v>
      </c>
      <c r="F74" s="142" t="s">
        <v>441</v>
      </c>
      <c r="G74" s="593"/>
      <c r="H74" s="593"/>
      <c r="I74" s="593"/>
      <c r="J74" s="109" t="s">
        <v>442</v>
      </c>
      <c r="K74" s="127" t="s">
        <v>230</v>
      </c>
      <c r="L74" s="128"/>
      <c r="M74" s="128"/>
    </row>
    <row r="75" spans="2:13" s="129" customFormat="1" ht="18" hidden="1" customHeight="1">
      <c r="B75" s="130" t="s">
        <v>443</v>
      </c>
      <c r="C75" s="131" t="s">
        <v>47</v>
      </c>
      <c r="D75" s="131" t="s">
        <v>439</v>
      </c>
      <c r="E75" s="132" t="s">
        <v>444</v>
      </c>
      <c r="F75" s="135" t="s">
        <v>441</v>
      </c>
      <c r="G75" s="589"/>
      <c r="H75" s="589"/>
      <c r="I75" s="589"/>
      <c r="J75" s="109" t="s">
        <v>445</v>
      </c>
      <c r="K75" s="133" t="s">
        <v>230</v>
      </c>
      <c r="L75" s="134"/>
      <c r="M75" s="134"/>
    </row>
    <row r="76" spans="2:13" s="129" customFormat="1" ht="18" hidden="1" customHeight="1">
      <c r="B76" s="130" t="s">
        <v>446</v>
      </c>
      <c r="C76" s="131" t="s">
        <v>47</v>
      </c>
      <c r="D76" s="131" t="s">
        <v>439</v>
      </c>
      <c r="E76" s="132" t="s">
        <v>447</v>
      </c>
      <c r="F76" s="135" t="s">
        <v>441</v>
      </c>
      <c r="G76" s="589"/>
      <c r="H76" s="589"/>
      <c r="I76" s="589"/>
      <c r="J76" s="109" t="s">
        <v>448</v>
      </c>
      <c r="K76" s="133" t="s">
        <v>283</v>
      </c>
      <c r="L76" s="134"/>
      <c r="M76" s="134"/>
    </row>
    <row r="77" spans="2:13" s="129" customFormat="1" ht="18" hidden="1" customHeight="1">
      <c r="B77" s="130" t="s">
        <v>449</v>
      </c>
      <c r="C77" s="131" t="s">
        <v>47</v>
      </c>
      <c r="D77" s="131" t="s">
        <v>439</v>
      </c>
      <c r="E77" s="132" t="s">
        <v>447</v>
      </c>
      <c r="F77" s="135" t="s">
        <v>441</v>
      </c>
      <c r="G77" s="589"/>
      <c r="H77" s="589"/>
      <c r="I77" s="589"/>
      <c r="J77" s="109" t="s">
        <v>450</v>
      </c>
      <c r="K77" s="133" t="s">
        <v>283</v>
      </c>
      <c r="L77" s="134"/>
      <c r="M77" s="134"/>
    </row>
    <row r="78" spans="2:13" s="129" customFormat="1" ht="18" hidden="1" customHeight="1">
      <c r="B78" s="130" t="s">
        <v>451</v>
      </c>
      <c r="C78" s="131" t="s">
        <v>47</v>
      </c>
      <c r="D78" s="131" t="s">
        <v>439</v>
      </c>
      <c r="E78" s="132" t="s">
        <v>452</v>
      </c>
      <c r="F78" s="135" t="s">
        <v>441</v>
      </c>
      <c r="G78" s="589"/>
      <c r="H78" s="589"/>
      <c r="I78" s="589"/>
      <c r="J78" s="109" t="s">
        <v>453</v>
      </c>
      <c r="K78" s="133" t="s">
        <v>230</v>
      </c>
      <c r="L78" s="134" t="s">
        <v>231</v>
      </c>
      <c r="M78" s="134"/>
    </row>
    <row r="79" spans="2:13" s="129" customFormat="1" ht="18" hidden="1" customHeight="1">
      <c r="B79" s="130" t="s">
        <v>454</v>
      </c>
      <c r="C79" s="131" t="s">
        <v>47</v>
      </c>
      <c r="D79" s="131" t="s">
        <v>439</v>
      </c>
      <c r="E79" s="132" t="s">
        <v>455</v>
      </c>
      <c r="F79" s="135" t="s">
        <v>441</v>
      </c>
      <c r="G79" s="589"/>
      <c r="H79" s="589"/>
      <c r="I79" s="589"/>
      <c r="J79" s="109" t="s">
        <v>456</v>
      </c>
      <c r="K79" s="133" t="s">
        <v>457</v>
      </c>
      <c r="L79" s="134"/>
      <c r="M79" s="134"/>
    </row>
    <row r="80" spans="2:13" s="129" customFormat="1" ht="18" hidden="1" customHeight="1">
      <c r="B80" s="130" t="s">
        <v>458</v>
      </c>
      <c r="C80" s="131" t="s">
        <v>47</v>
      </c>
      <c r="D80" s="131" t="s">
        <v>439</v>
      </c>
      <c r="E80" s="132" t="s">
        <v>455</v>
      </c>
      <c r="F80" s="150" t="s">
        <v>441</v>
      </c>
      <c r="G80" s="596"/>
      <c r="H80" s="596"/>
      <c r="I80" s="596"/>
      <c r="J80" s="109" t="s">
        <v>459</v>
      </c>
      <c r="K80" s="133" t="s">
        <v>460</v>
      </c>
      <c r="L80" s="134"/>
      <c r="M80" s="134"/>
    </row>
    <row r="81" spans="2:13" s="129" customFormat="1" ht="18" hidden="1" customHeight="1">
      <c r="B81" s="130" t="s">
        <v>461</v>
      </c>
      <c r="C81" s="131" t="s">
        <v>47</v>
      </c>
      <c r="D81" s="131" t="s">
        <v>439</v>
      </c>
      <c r="E81" s="132" t="s">
        <v>462</v>
      </c>
      <c r="F81" s="135" t="s">
        <v>441</v>
      </c>
      <c r="G81" s="589"/>
      <c r="H81" s="589"/>
      <c r="I81" s="589"/>
      <c r="J81" s="109" t="s">
        <v>463</v>
      </c>
      <c r="K81" s="133" t="s">
        <v>226</v>
      </c>
      <c r="L81" s="134"/>
      <c r="M81" s="134"/>
    </row>
    <row r="82" spans="2:13" s="129" customFormat="1" ht="18" hidden="1" customHeight="1">
      <c r="B82" s="130" t="s">
        <v>464</v>
      </c>
      <c r="C82" s="131" t="s">
        <v>47</v>
      </c>
      <c r="D82" s="131" t="s">
        <v>439</v>
      </c>
      <c r="E82" s="132" t="s">
        <v>465</v>
      </c>
      <c r="F82" s="135" t="s">
        <v>441</v>
      </c>
      <c r="G82" s="589"/>
      <c r="H82" s="589"/>
      <c r="I82" s="589"/>
      <c r="J82" s="109" t="s">
        <v>466</v>
      </c>
      <c r="K82" s="133" t="s">
        <v>226</v>
      </c>
      <c r="L82" s="134"/>
      <c r="M82" s="134"/>
    </row>
    <row r="83" spans="2:13" s="129" customFormat="1" ht="18" hidden="1" customHeight="1">
      <c r="B83" s="130" t="s">
        <v>467</v>
      </c>
      <c r="C83" s="131" t="s">
        <v>47</v>
      </c>
      <c r="D83" s="131" t="s">
        <v>439</v>
      </c>
      <c r="E83" s="132" t="s">
        <v>465</v>
      </c>
      <c r="F83" s="135" t="s">
        <v>441</v>
      </c>
      <c r="G83" s="589"/>
      <c r="H83" s="589"/>
      <c r="I83" s="589"/>
      <c r="J83" s="109" t="s">
        <v>468</v>
      </c>
      <c r="K83" s="133" t="s">
        <v>457</v>
      </c>
      <c r="L83" s="134" t="s">
        <v>231</v>
      </c>
      <c r="M83" s="134"/>
    </row>
    <row r="84" spans="2:13" s="129" customFormat="1" ht="18" hidden="1" customHeight="1">
      <c r="B84" s="130" t="s">
        <v>469</v>
      </c>
      <c r="C84" s="131" t="s">
        <v>47</v>
      </c>
      <c r="D84" s="131" t="s">
        <v>439</v>
      </c>
      <c r="E84" s="132" t="s">
        <v>470</v>
      </c>
      <c r="F84" s="135" t="s">
        <v>441</v>
      </c>
      <c r="G84" s="589"/>
      <c r="H84" s="589"/>
      <c r="I84" s="589"/>
      <c r="J84" s="109" t="s">
        <v>471</v>
      </c>
      <c r="K84" s="133" t="s">
        <v>457</v>
      </c>
      <c r="L84" s="134" t="s">
        <v>231</v>
      </c>
      <c r="M84" s="134"/>
    </row>
    <row r="85" spans="2:13" s="129" customFormat="1" ht="18" hidden="1" customHeight="1">
      <c r="B85" s="130" t="s">
        <v>472</v>
      </c>
      <c r="C85" s="131" t="s">
        <v>47</v>
      </c>
      <c r="D85" s="131" t="s">
        <v>439</v>
      </c>
      <c r="E85" s="132" t="s">
        <v>470</v>
      </c>
      <c r="F85" s="135" t="s">
        <v>441</v>
      </c>
      <c r="G85" s="589"/>
      <c r="H85" s="589"/>
      <c r="I85" s="589"/>
      <c r="J85" s="109" t="s">
        <v>473</v>
      </c>
      <c r="K85" s="133" t="s">
        <v>457</v>
      </c>
      <c r="L85" s="134" t="s">
        <v>231</v>
      </c>
      <c r="M85" s="134"/>
    </row>
    <row r="86" spans="2:13" s="129" customFormat="1" ht="18" hidden="1" customHeight="1">
      <c r="B86" s="130" t="s">
        <v>474</v>
      </c>
      <c r="C86" s="131" t="s">
        <v>47</v>
      </c>
      <c r="D86" s="131" t="s">
        <v>439</v>
      </c>
      <c r="E86" s="132" t="s">
        <v>470</v>
      </c>
      <c r="F86" s="135" t="s">
        <v>441</v>
      </c>
      <c r="G86" s="589"/>
      <c r="H86" s="589"/>
      <c r="I86" s="589"/>
      <c r="J86" s="109" t="s">
        <v>475</v>
      </c>
      <c r="K86" s="133" t="s">
        <v>457</v>
      </c>
      <c r="L86" s="134" t="s">
        <v>231</v>
      </c>
      <c r="M86" s="134"/>
    </row>
    <row r="87" spans="2:13" s="129" customFormat="1" ht="18" hidden="1" customHeight="1">
      <c r="B87" s="130" t="s">
        <v>476</v>
      </c>
      <c r="C87" s="131" t="s">
        <v>47</v>
      </c>
      <c r="D87" s="131" t="s">
        <v>439</v>
      </c>
      <c r="E87" s="132" t="s">
        <v>470</v>
      </c>
      <c r="F87" s="135" t="s">
        <v>441</v>
      </c>
      <c r="G87" s="589"/>
      <c r="H87" s="589"/>
      <c r="I87" s="589"/>
      <c r="J87" s="109" t="s">
        <v>477</v>
      </c>
      <c r="K87" s="133" t="s">
        <v>457</v>
      </c>
      <c r="L87" s="134" t="s">
        <v>231</v>
      </c>
      <c r="M87" s="134"/>
    </row>
    <row r="88" spans="2:13" s="129" customFormat="1" ht="18" hidden="1" customHeight="1">
      <c r="B88" s="130" t="s">
        <v>478</v>
      </c>
      <c r="C88" s="131" t="s">
        <v>47</v>
      </c>
      <c r="D88" s="131" t="s">
        <v>439</v>
      </c>
      <c r="E88" s="132" t="s">
        <v>479</v>
      </c>
      <c r="F88" s="135" t="s">
        <v>441</v>
      </c>
      <c r="G88" s="589"/>
      <c r="H88" s="589"/>
      <c r="I88" s="589"/>
      <c r="J88" s="109" t="s">
        <v>480</v>
      </c>
      <c r="K88" s="133" t="s">
        <v>226</v>
      </c>
      <c r="L88" s="134" t="s">
        <v>231</v>
      </c>
      <c r="M88" s="134"/>
    </row>
    <row r="89" spans="2:13" s="129" customFormat="1" ht="18" hidden="1" customHeight="1">
      <c r="B89" s="130" t="s">
        <v>481</v>
      </c>
      <c r="C89" s="131" t="s">
        <v>47</v>
      </c>
      <c r="D89" s="131" t="s">
        <v>439</v>
      </c>
      <c r="E89" s="132" t="s">
        <v>479</v>
      </c>
      <c r="F89" s="135" t="s">
        <v>441</v>
      </c>
      <c r="G89" s="589"/>
      <c r="H89" s="589"/>
      <c r="I89" s="589"/>
      <c r="J89" s="109" t="s">
        <v>482</v>
      </c>
      <c r="K89" s="133" t="s">
        <v>457</v>
      </c>
      <c r="L89" s="134" t="s">
        <v>231</v>
      </c>
      <c r="M89" s="134"/>
    </row>
    <row r="90" spans="2:13" s="129" customFormat="1" ht="18" hidden="1" customHeight="1">
      <c r="B90" s="130" t="s">
        <v>483</v>
      </c>
      <c r="C90" s="131" t="s">
        <v>47</v>
      </c>
      <c r="D90" s="131" t="s">
        <v>439</v>
      </c>
      <c r="E90" s="132" t="s">
        <v>484</v>
      </c>
      <c r="F90" s="135" t="s">
        <v>441</v>
      </c>
      <c r="G90" s="589"/>
      <c r="H90" s="589"/>
      <c r="I90" s="589"/>
      <c r="J90" s="109" t="s">
        <v>485</v>
      </c>
      <c r="K90" s="133" t="s">
        <v>226</v>
      </c>
      <c r="L90" s="134" t="s">
        <v>231</v>
      </c>
      <c r="M90" s="134"/>
    </row>
    <row r="91" spans="2:13" s="129" customFormat="1" ht="18" hidden="1" customHeight="1">
      <c r="B91" s="130" t="s">
        <v>486</v>
      </c>
      <c r="C91" s="131" t="s">
        <v>47</v>
      </c>
      <c r="D91" s="131" t="s">
        <v>439</v>
      </c>
      <c r="E91" s="132" t="s">
        <v>484</v>
      </c>
      <c r="F91" s="135" t="s">
        <v>441</v>
      </c>
      <c r="G91" s="589"/>
      <c r="H91" s="589"/>
      <c r="I91" s="589"/>
      <c r="J91" s="109" t="s">
        <v>487</v>
      </c>
      <c r="K91" s="133" t="s">
        <v>457</v>
      </c>
      <c r="L91" s="134" t="s">
        <v>231</v>
      </c>
      <c r="M91" s="134"/>
    </row>
    <row r="92" spans="2:13" s="129" customFormat="1" ht="18" hidden="1" customHeight="1">
      <c r="B92" s="130" t="s">
        <v>488</v>
      </c>
      <c r="C92" s="131" t="s">
        <v>47</v>
      </c>
      <c r="D92" s="131" t="s">
        <v>439</v>
      </c>
      <c r="E92" s="132" t="s">
        <v>489</v>
      </c>
      <c r="F92" s="135" t="s">
        <v>441</v>
      </c>
      <c r="G92" s="589"/>
      <c r="H92" s="589"/>
      <c r="I92" s="589"/>
      <c r="J92" s="109" t="s">
        <v>490</v>
      </c>
      <c r="K92" s="133" t="s">
        <v>226</v>
      </c>
      <c r="L92" s="134" t="s">
        <v>231</v>
      </c>
      <c r="M92" s="134"/>
    </row>
    <row r="93" spans="2:13" s="129" customFormat="1" ht="18" hidden="1" customHeight="1">
      <c r="B93" s="130" t="s">
        <v>491</v>
      </c>
      <c r="C93" s="131" t="s">
        <v>47</v>
      </c>
      <c r="D93" s="131" t="s">
        <v>439</v>
      </c>
      <c r="E93" s="132" t="s">
        <v>492</v>
      </c>
      <c r="F93" s="135" t="s">
        <v>441</v>
      </c>
      <c r="G93" s="589"/>
      <c r="H93" s="589"/>
      <c r="I93" s="589"/>
      <c r="J93" s="109" t="s">
        <v>493</v>
      </c>
      <c r="K93" s="133" t="s">
        <v>457</v>
      </c>
      <c r="L93" s="134" t="s">
        <v>231</v>
      </c>
      <c r="M93" s="134"/>
    </row>
    <row r="94" spans="2:13" s="129" customFormat="1" ht="18" hidden="1" customHeight="1">
      <c r="B94" s="130" t="s">
        <v>494</v>
      </c>
      <c r="C94" s="131" t="s">
        <v>47</v>
      </c>
      <c r="D94" s="131" t="s">
        <v>439</v>
      </c>
      <c r="E94" s="132" t="s">
        <v>495</v>
      </c>
      <c r="F94" s="135" t="s">
        <v>441</v>
      </c>
      <c r="G94" s="589"/>
      <c r="H94" s="589"/>
      <c r="I94" s="589"/>
      <c r="J94" s="109" t="s">
        <v>496</v>
      </c>
      <c r="K94" s="133" t="s">
        <v>230</v>
      </c>
      <c r="L94" s="134"/>
      <c r="M94" s="134"/>
    </row>
    <row r="95" spans="2:13" s="129" customFormat="1" ht="18" hidden="1" customHeight="1">
      <c r="B95" s="130" t="s">
        <v>497</v>
      </c>
      <c r="C95" s="131" t="s">
        <v>47</v>
      </c>
      <c r="D95" s="131" t="s">
        <v>439</v>
      </c>
      <c r="E95" s="132" t="s">
        <v>498</v>
      </c>
      <c r="F95" s="135" t="s">
        <v>441</v>
      </c>
      <c r="G95" s="589"/>
      <c r="H95" s="589"/>
      <c r="I95" s="589"/>
      <c r="J95" s="109" t="s">
        <v>499</v>
      </c>
      <c r="K95" s="133" t="s">
        <v>230</v>
      </c>
      <c r="L95" s="134"/>
      <c r="M95" s="134"/>
    </row>
    <row r="96" spans="2:13" s="129" customFormat="1" ht="18" hidden="1" customHeight="1">
      <c r="B96" s="130" t="s">
        <v>500</v>
      </c>
      <c r="C96" s="131" t="s">
        <v>47</v>
      </c>
      <c r="D96" s="131" t="s">
        <v>439</v>
      </c>
      <c r="E96" s="132" t="s">
        <v>501</v>
      </c>
      <c r="F96" s="135" t="s">
        <v>441</v>
      </c>
      <c r="G96" s="589"/>
      <c r="H96" s="589"/>
      <c r="I96" s="589"/>
      <c r="J96" s="109" t="s">
        <v>502</v>
      </c>
      <c r="K96" s="133" t="s">
        <v>230</v>
      </c>
      <c r="L96" s="134"/>
      <c r="M96" s="134"/>
    </row>
    <row r="97" spans="2:13" s="129" customFormat="1" ht="18" hidden="1" customHeight="1">
      <c r="B97" s="130" t="s">
        <v>503</v>
      </c>
      <c r="C97" s="131" t="s">
        <v>47</v>
      </c>
      <c r="D97" s="131" t="s">
        <v>439</v>
      </c>
      <c r="E97" s="132" t="s">
        <v>504</v>
      </c>
      <c r="F97" s="132"/>
      <c r="G97" s="588"/>
      <c r="H97" s="588"/>
      <c r="I97" s="588"/>
      <c r="J97" s="109" t="s">
        <v>505</v>
      </c>
      <c r="K97" s="133" t="s">
        <v>226</v>
      </c>
      <c r="L97" s="134" t="s">
        <v>231</v>
      </c>
      <c r="M97" s="134"/>
    </row>
    <row r="98" spans="2:13" s="129" customFormat="1" ht="18" hidden="1" customHeight="1">
      <c r="B98" s="130" t="s">
        <v>506</v>
      </c>
      <c r="C98" s="131" t="s">
        <v>47</v>
      </c>
      <c r="D98" s="131" t="s">
        <v>439</v>
      </c>
      <c r="E98" s="132" t="s">
        <v>507</v>
      </c>
      <c r="F98" s="135" t="s">
        <v>508</v>
      </c>
      <c r="G98" s="589"/>
      <c r="H98" s="589"/>
      <c r="I98" s="589"/>
      <c r="J98" s="109" t="s">
        <v>509</v>
      </c>
      <c r="K98" s="133" t="s">
        <v>230</v>
      </c>
      <c r="L98" s="134"/>
      <c r="M98" s="134"/>
    </row>
    <row r="99" spans="2:13" s="129" customFormat="1" ht="18" hidden="1" customHeight="1">
      <c r="B99" s="130" t="s">
        <v>510</v>
      </c>
      <c r="C99" s="131" t="s">
        <v>47</v>
      </c>
      <c r="D99" s="131" t="s">
        <v>439</v>
      </c>
      <c r="E99" s="132" t="s">
        <v>511</v>
      </c>
      <c r="F99" s="132"/>
      <c r="G99" s="588"/>
      <c r="H99" s="588"/>
      <c r="I99" s="588"/>
      <c r="J99" s="109" t="s">
        <v>512</v>
      </c>
      <c r="K99" s="133" t="s">
        <v>230</v>
      </c>
      <c r="L99" s="134"/>
      <c r="M99" s="134"/>
    </row>
    <row r="100" spans="2:13" s="129" customFormat="1" ht="18" hidden="1" customHeight="1">
      <c r="B100" s="130" t="s">
        <v>513</v>
      </c>
      <c r="C100" s="131" t="s">
        <v>47</v>
      </c>
      <c r="D100" s="131" t="s">
        <v>439</v>
      </c>
      <c r="E100" s="132" t="s">
        <v>514</v>
      </c>
      <c r="F100" s="132"/>
      <c r="G100" s="588"/>
      <c r="H100" s="588"/>
      <c r="I100" s="588"/>
      <c r="J100" s="109" t="s">
        <v>515</v>
      </c>
      <c r="K100" s="133" t="s">
        <v>230</v>
      </c>
      <c r="L100" s="134"/>
      <c r="M100" s="134"/>
    </row>
    <row r="101" spans="2:13" s="129" customFormat="1" ht="18" hidden="1" customHeight="1" thickBot="1">
      <c r="B101" s="136" t="s">
        <v>516</v>
      </c>
      <c r="C101" s="137" t="s">
        <v>47</v>
      </c>
      <c r="D101" s="137" t="s">
        <v>439</v>
      </c>
      <c r="E101" s="138" t="s">
        <v>517</v>
      </c>
      <c r="F101" s="149" t="s">
        <v>518</v>
      </c>
      <c r="G101" s="595"/>
      <c r="H101" s="595"/>
      <c r="I101" s="595"/>
      <c r="J101" s="503" t="s">
        <v>519</v>
      </c>
      <c r="K101" s="139" t="s">
        <v>230</v>
      </c>
      <c r="L101" s="140"/>
      <c r="M101" s="140"/>
    </row>
    <row r="102" spans="2:13" s="129" customFormat="1" ht="18" hidden="1" customHeight="1">
      <c r="B102" s="124" t="s">
        <v>520</v>
      </c>
      <c r="C102" s="125" t="s">
        <v>47</v>
      </c>
      <c r="D102" s="125" t="s">
        <v>521</v>
      </c>
      <c r="E102" s="126" t="s">
        <v>522</v>
      </c>
      <c r="F102" s="152" t="s">
        <v>523</v>
      </c>
      <c r="G102" s="597"/>
      <c r="H102" s="597"/>
      <c r="I102" s="597"/>
      <c r="J102" s="499" t="s">
        <v>524</v>
      </c>
      <c r="K102" s="127" t="s">
        <v>230</v>
      </c>
      <c r="L102" s="128"/>
      <c r="M102" s="128"/>
    </row>
    <row r="103" spans="2:13" s="129" customFormat="1" ht="18" hidden="1" customHeight="1">
      <c r="B103" s="130" t="s">
        <v>525</v>
      </c>
      <c r="C103" s="131" t="s">
        <v>47</v>
      </c>
      <c r="D103" s="131" t="s">
        <v>521</v>
      </c>
      <c r="E103" s="132" t="s">
        <v>526</v>
      </c>
      <c r="F103" s="135" t="s">
        <v>523</v>
      </c>
      <c r="G103" s="589"/>
      <c r="H103" s="589"/>
      <c r="I103" s="589"/>
      <c r="J103" s="109" t="s">
        <v>527</v>
      </c>
      <c r="K103" s="133" t="s">
        <v>230</v>
      </c>
      <c r="L103" s="134"/>
      <c r="M103" s="134"/>
    </row>
    <row r="104" spans="2:13" s="129" customFormat="1" ht="18" hidden="1" customHeight="1">
      <c r="B104" s="130" t="s">
        <v>528</v>
      </c>
      <c r="C104" s="131" t="s">
        <v>47</v>
      </c>
      <c r="D104" s="131" t="s">
        <v>521</v>
      </c>
      <c r="E104" s="132" t="s">
        <v>529</v>
      </c>
      <c r="F104" s="135" t="s">
        <v>523</v>
      </c>
      <c r="G104" s="589"/>
      <c r="H104" s="589"/>
      <c r="I104" s="589"/>
      <c r="J104" s="109" t="s">
        <v>530</v>
      </c>
      <c r="K104" s="133" t="s">
        <v>230</v>
      </c>
      <c r="L104" s="134"/>
      <c r="M104" s="134"/>
    </row>
    <row r="105" spans="2:13" s="129" customFormat="1" ht="18" hidden="1" customHeight="1">
      <c r="B105" s="130" t="s">
        <v>531</v>
      </c>
      <c r="C105" s="131" t="s">
        <v>47</v>
      </c>
      <c r="D105" s="131" t="s">
        <v>521</v>
      </c>
      <c r="E105" s="132" t="s">
        <v>532</v>
      </c>
      <c r="F105" s="135" t="s">
        <v>523</v>
      </c>
      <c r="G105" s="589"/>
      <c r="H105" s="589"/>
      <c r="I105" s="589"/>
      <c r="J105" s="109" t="s">
        <v>533</v>
      </c>
      <c r="K105" s="133" t="s">
        <v>230</v>
      </c>
      <c r="L105" s="134"/>
      <c r="M105" s="134"/>
    </row>
    <row r="106" spans="2:13" s="129" customFormat="1" ht="18" hidden="1" customHeight="1">
      <c r="B106" s="130" t="s">
        <v>534</v>
      </c>
      <c r="C106" s="131" t="s">
        <v>47</v>
      </c>
      <c r="D106" s="131" t="s">
        <v>521</v>
      </c>
      <c r="E106" s="132" t="s">
        <v>535</v>
      </c>
      <c r="F106" s="135" t="s">
        <v>523</v>
      </c>
      <c r="G106" s="589"/>
      <c r="H106" s="589"/>
      <c r="I106" s="589"/>
      <c r="J106" s="109" t="s">
        <v>536</v>
      </c>
      <c r="K106" s="133" t="s">
        <v>230</v>
      </c>
      <c r="L106" s="134"/>
      <c r="M106" s="134"/>
    </row>
    <row r="107" spans="2:13" s="129" customFormat="1" ht="18" hidden="1" customHeight="1">
      <c r="B107" s="130" t="s">
        <v>537</v>
      </c>
      <c r="C107" s="131" t="s">
        <v>47</v>
      </c>
      <c r="D107" s="131" t="s">
        <v>521</v>
      </c>
      <c r="E107" s="132" t="s">
        <v>538</v>
      </c>
      <c r="F107" s="135" t="s">
        <v>523</v>
      </c>
      <c r="G107" s="589"/>
      <c r="H107" s="589"/>
      <c r="I107" s="589"/>
      <c r="J107" s="109" t="s">
        <v>539</v>
      </c>
      <c r="K107" s="133" t="s">
        <v>230</v>
      </c>
      <c r="L107" s="134"/>
      <c r="M107" s="134"/>
    </row>
    <row r="108" spans="2:13" s="129" customFormat="1" ht="18" hidden="1" customHeight="1">
      <c r="B108" s="130" t="s">
        <v>540</v>
      </c>
      <c r="C108" s="131" t="s">
        <v>47</v>
      </c>
      <c r="D108" s="131" t="s">
        <v>521</v>
      </c>
      <c r="E108" s="132" t="s">
        <v>541</v>
      </c>
      <c r="F108" s="135" t="s">
        <v>523</v>
      </c>
      <c r="G108" s="589"/>
      <c r="H108" s="589"/>
      <c r="I108" s="589"/>
      <c r="J108" s="109" t="s">
        <v>542</v>
      </c>
      <c r="K108" s="133" t="s">
        <v>230</v>
      </c>
      <c r="L108" s="134"/>
      <c r="M108" s="134"/>
    </row>
    <row r="109" spans="2:13" s="129" customFormat="1" ht="18" hidden="1" customHeight="1">
      <c r="B109" s="130" t="s">
        <v>543</v>
      </c>
      <c r="C109" s="131" t="s">
        <v>47</v>
      </c>
      <c r="D109" s="131" t="s">
        <v>521</v>
      </c>
      <c r="E109" s="132" t="s">
        <v>544</v>
      </c>
      <c r="F109" s="132"/>
      <c r="G109" s="588"/>
      <c r="H109" s="588"/>
      <c r="I109" s="588"/>
      <c r="J109" s="109" t="s">
        <v>545</v>
      </c>
      <c r="K109" s="133" t="s">
        <v>230</v>
      </c>
      <c r="L109" s="134" t="s">
        <v>231</v>
      </c>
      <c r="M109" s="134"/>
    </row>
    <row r="110" spans="2:13" s="129" customFormat="1" ht="18" hidden="1" customHeight="1">
      <c r="B110" s="130" t="s">
        <v>546</v>
      </c>
      <c r="C110" s="131" t="s">
        <v>47</v>
      </c>
      <c r="D110" s="131" t="s">
        <v>521</v>
      </c>
      <c r="E110" s="132" t="s">
        <v>547</v>
      </c>
      <c r="F110" s="132"/>
      <c r="G110" s="588"/>
      <c r="H110" s="588"/>
      <c r="I110" s="588"/>
      <c r="J110" s="109" t="s">
        <v>548</v>
      </c>
      <c r="K110" s="133" t="s">
        <v>230</v>
      </c>
      <c r="L110" s="134" t="s">
        <v>231</v>
      </c>
      <c r="M110" s="134"/>
    </row>
    <row r="111" spans="2:13" s="129" customFormat="1" ht="18" hidden="1" customHeight="1">
      <c r="B111" s="130" t="s">
        <v>549</v>
      </c>
      <c r="C111" s="131" t="s">
        <v>47</v>
      </c>
      <c r="D111" s="131" t="s">
        <v>521</v>
      </c>
      <c r="E111" s="132" t="s">
        <v>550</v>
      </c>
      <c r="F111" s="132"/>
      <c r="G111" s="588"/>
      <c r="H111" s="588"/>
      <c r="I111" s="588"/>
      <c r="J111" s="109" t="s">
        <v>551</v>
      </c>
      <c r="K111" s="133" t="s">
        <v>230</v>
      </c>
      <c r="L111" s="134" t="s">
        <v>231</v>
      </c>
      <c r="M111" s="134"/>
    </row>
    <row r="112" spans="2:13" s="129" customFormat="1" ht="18" hidden="1" customHeight="1">
      <c r="B112" s="130" t="s">
        <v>552</v>
      </c>
      <c r="C112" s="131" t="s">
        <v>47</v>
      </c>
      <c r="D112" s="131" t="s">
        <v>521</v>
      </c>
      <c r="E112" s="132" t="s">
        <v>553</v>
      </c>
      <c r="F112" s="132"/>
      <c r="G112" s="588"/>
      <c r="H112" s="588"/>
      <c r="I112" s="588"/>
      <c r="J112" s="109" t="s">
        <v>554</v>
      </c>
      <c r="K112" s="133" t="s">
        <v>226</v>
      </c>
      <c r="L112" s="134" t="s">
        <v>231</v>
      </c>
      <c r="M112" s="134"/>
    </row>
    <row r="113" spans="2:13" s="129" customFormat="1" ht="18" hidden="1" customHeight="1" thickBot="1">
      <c r="B113" s="136" t="s">
        <v>555</v>
      </c>
      <c r="C113" s="137" t="s">
        <v>47</v>
      </c>
      <c r="D113" s="137" t="s">
        <v>521</v>
      </c>
      <c r="E113" s="138" t="s">
        <v>556</v>
      </c>
      <c r="F113" s="138"/>
      <c r="G113" s="590"/>
      <c r="H113" s="590"/>
      <c r="I113" s="590"/>
      <c r="J113" s="503" t="s">
        <v>557</v>
      </c>
      <c r="K113" s="139" t="s">
        <v>230</v>
      </c>
      <c r="L113" s="140"/>
      <c r="M113" s="140"/>
    </row>
    <row r="114" spans="2:13" s="129" customFormat="1" ht="18" hidden="1" customHeight="1">
      <c r="B114" s="154" t="s">
        <v>558</v>
      </c>
      <c r="C114" s="155" t="s">
        <v>47</v>
      </c>
      <c r="D114" s="155" t="s">
        <v>559</v>
      </c>
      <c r="E114" s="156" t="s">
        <v>560</v>
      </c>
      <c r="F114" s="157" t="s">
        <v>561</v>
      </c>
      <c r="G114" s="598"/>
      <c r="H114" s="598"/>
      <c r="I114" s="598"/>
      <c r="J114" s="499" t="s">
        <v>562</v>
      </c>
      <c r="K114" s="158" t="s">
        <v>230</v>
      </c>
      <c r="L114" s="159"/>
      <c r="M114" s="159"/>
    </row>
    <row r="115" spans="2:13" s="129" customFormat="1" ht="18" hidden="1" customHeight="1">
      <c r="B115" s="130" t="s">
        <v>563</v>
      </c>
      <c r="C115" s="131" t="s">
        <v>47</v>
      </c>
      <c r="D115" s="131" t="s">
        <v>559</v>
      </c>
      <c r="E115" s="132" t="s">
        <v>560</v>
      </c>
      <c r="F115" s="135" t="s">
        <v>561</v>
      </c>
      <c r="G115" s="589"/>
      <c r="H115" s="589"/>
      <c r="I115" s="589"/>
      <c r="J115" s="109" t="s">
        <v>564</v>
      </c>
      <c r="K115" s="133" t="s">
        <v>230</v>
      </c>
      <c r="L115" s="134"/>
      <c r="M115" s="134"/>
    </row>
    <row r="116" spans="2:13" s="129" customFormat="1" ht="18" hidden="1" customHeight="1">
      <c r="B116" s="130" t="s">
        <v>565</v>
      </c>
      <c r="C116" s="131" t="s">
        <v>47</v>
      </c>
      <c r="D116" s="131" t="s">
        <v>559</v>
      </c>
      <c r="E116" s="132" t="s">
        <v>566</v>
      </c>
      <c r="F116" s="135" t="s">
        <v>567</v>
      </c>
      <c r="G116" s="589"/>
      <c r="H116" s="589"/>
      <c r="I116" s="589"/>
      <c r="J116" s="109" t="s">
        <v>568</v>
      </c>
      <c r="K116" s="133" t="s">
        <v>230</v>
      </c>
      <c r="L116" s="134"/>
      <c r="M116" s="134"/>
    </row>
    <row r="117" spans="2:13" s="129" customFormat="1" ht="18" hidden="1" customHeight="1">
      <c r="B117" s="130" t="s">
        <v>569</v>
      </c>
      <c r="C117" s="131" t="s">
        <v>47</v>
      </c>
      <c r="D117" s="131" t="s">
        <v>559</v>
      </c>
      <c r="E117" s="132" t="s">
        <v>570</v>
      </c>
      <c r="F117" s="135" t="s">
        <v>567</v>
      </c>
      <c r="G117" s="589"/>
      <c r="H117" s="589"/>
      <c r="I117" s="589"/>
      <c r="J117" s="109" t="s">
        <v>571</v>
      </c>
      <c r="K117" s="133" t="s">
        <v>230</v>
      </c>
      <c r="L117" s="134"/>
      <c r="M117" s="134"/>
    </row>
    <row r="118" spans="2:13" s="129" customFormat="1" ht="18" hidden="1" customHeight="1">
      <c r="B118" s="130" t="s">
        <v>572</v>
      </c>
      <c r="C118" s="131" t="s">
        <v>47</v>
      </c>
      <c r="D118" s="131" t="s">
        <v>559</v>
      </c>
      <c r="E118" s="132" t="s">
        <v>573</v>
      </c>
      <c r="F118" s="135" t="s">
        <v>567</v>
      </c>
      <c r="G118" s="589"/>
      <c r="H118" s="589"/>
      <c r="I118" s="589"/>
      <c r="J118" s="109" t="s">
        <v>574</v>
      </c>
      <c r="K118" s="133" t="s">
        <v>230</v>
      </c>
      <c r="L118" s="134"/>
      <c r="M118" s="134"/>
    </row>
    <row r="119" spans="2:13" s="129" customFormat="1" ht="18" hidden="1" customHeight="1">
      <c r="B119" s="130" t="s">
        <v>575</v>
      </c>
      <c r="C119" s="131" t="s">
        <v>47</v>
      </c>
      <c r="D119" s="131" t="s">
        <v>559</v>
      </c>
      <c r="E119" s="132" t="s">
        <v>576</v>
      </c>
      <c r="F119" s="135" t="s">
        <v>567</v>
      </c>
      <c r="G119" s="589"/>
      <c r="H119" s="589"/>
      <c r="I119" s="589"/>
      <c r="J119" s="109" t="s">
        <v>577</v>
      </c>
      <c r="K119" s="133" t="s">
        <v>230</v>
      </c>
      <c r="L119" s="134"/>
      <c r="M119" s="134"/>
    </row>
    <row r="120" spans="2:13" s="129" customFormat="1" ht="18" hidden="1" customHeight="1">
      <c r="B120" s="130" t="s">
        <v>578</v>
      </c>
      <c r="C120" s="131" t="s">
        <v>47</v>
      </c>
      <c r="D120" s="131" t="s">
        <v>559</v>
      </c>
      <c r="E120" s="132" t="s">
        <v>579</v>
      </c>
      <c r="F120" s="150" t="s">
        <v>567</v>
      </c>
      <c r="G120" s="596"/>
      <c r="H120" s="596"/>
      <c r="I120" s="596"/>
      <c r="J120" s="109" t="s">
        <v>580</v>
      </c>
      <c r="K120" s="133" t="s">
        <v>230</v>
      </c>
      <c r="L120" s="134"/>
      <c r="M120" s="134"/>
    </row>
    <row r="121" spans="2:13" s="129" customFormat="1" ht="18" hidden="1" customHeight="1">
      <c r="B121" s="130" t="s">
        <v>581</v>
      </c>
      <c r="C121" s="131" t="s">
        <v>47</v>
      </c>
      <c r="D121" s="131" t="s">
        <v>559</v>
      </c>
      <c r="E121" s="132" t="s">
        <v>582</v>
      </c>
      <c r="F121" s="135" t="s">
        <v>567</v>
      </c>
      <c r="G121" s="589"/>
      <c r="H121" s="589"/>
      <c r="I121" s="589"/>
      <c r="J121" s="109" t="s">
        <v>583</v>
      </c>
      <c r="K121" s="133" t="s">
        <v>584</v>
      </c>
      <c r="L121" s="134"/>
      <c r="M121" s="134"/>
    </row>
    <row r="122" spans="2:13" s="129" customFormat="1" ht="18" hidden="1" customHeight="1">
      <c r="B122" s="130" t="s">
        <v>585</v>
      </c>
      <c r="C122" s="131" t="s">
        <v>47</v>
      </c>
      <c r="D122" s="131" t="s">
        <v>559</v>
      </c>
      <c r="E122" s="132" t="s">
        <v>586</v>
      </c>
      <c r="F122" s="135" t="s">
        <v>567</v>
      </c>
      <c r="G122" s="589"/>
      <c r="H122" s="589"/>
      <c r="I122" s="589"/>
      <c r="J122" s="109" t="s">
        <v>587</v>
      </c>
      <c r="K122" s="133" t="s">
        <v>584</v>
      </c>
      <c r="L122" s="134"/>
      <c r="M122" s="134"/>
    </row>
    <row r="123" spans="2:13" s="129" customFormat="1" ht="18" hidden="1" customHeight="1">
      <c r="B123" s="130" t="s">
        <v>588</v>
      </c>
      <c r="C123" s="131" t="s">
        <v>47</v>
      </c>
      <c r="D123" s="131" t="s">
        <v>559</v>
      </c>
      <c r="E123" s="132" t="s">
        <v>589</v>
      </c>
      <c r="F123" s="135" t="s">
        <v>567</v>
      </c>
      <c r="G123" s="589"/>
      <c r="H123" s="589"/>
      <c r="I123" s="589"/>
      <c r="J123" s="109" t="s">
        <v>590</v>
      </c>
      <c r="K123" s="133" t="s">
        <v>230</v>
      </c>
      <c r="L123" s="134"/>
      <c r="M123" s="134"/>
    </row>
    <row r="124" spans="2:13" s="129" customFormat="1" ht="18" hidden="1" customHeight="1">
      <c r="B124" s="130" t="s">
        <v>591</v>
      </c>
      <c r="C124" s="131" t="s">
        <v>47</v>
      </c>
      <c r="D124" s="131" t="s">
        <v>559</v>
      </c>
      <c r="E124" s="132" t="s">
        <v>592</v>
      </c>
      <c r="F124" s="135" t="s">
        <v>567</v>
      </c>
      <c r="G124" s="589"/>
      <c r="H124" s="589"/>
      <c r="I124" s="589"/>
      <c r="J124" s="109" t="s">
        <v>593</v>
      </c>
      <c r="K124" s="133" t="s">
        <v>230</v>
      </c>
      <c r="L124" s="134"/>
      <c r="M124" s="134"/>
    </row>
    <row r="125" spans="2:13" s="129" customFormat="1" ht="18" hidden="1" customHeight="1" thickBot="1">
      <c r="B125" s="136" t="s">
        <v>594</v>
      </c>
      <c r="C125" s="137" t="s">
        <v>47</v>
      </c>
      <c r="D125" s="137" t="s">
        <v>559</v>
      </c>
      <c r="E125" s="138" t="s">
        <v>595</v>
      </c>
      <c r="F125" s="149" t="s">
        <v>567</v>
      </c>
      <c r="G125" s="595"/>
      <c r="H125" s="595"/>
      <c r="I125" s="595"/>
      <c r="J125" s="503" t="s">
        <v>596</v>
      </c>
      <c r="K125" s="139" t="s">
        <v>230</v>
      </c>
      <c r="L125" s="140"/>
      <c r="M125" s="140"/>
    </row>
    <row r="126" spans="2:13" s="129" customFormat="1" ht="18" hidden="1" customHeight="1">
      <c r="B126" s="124" t="s">
        <v>597</v>
      </c>
      <c r="C126" s="125" t="s">
        <v>47</v>
      </c>
      <c r="D126" s="125" t="s">
        <v>598</v>
      </c>
      <c r="E126" s="126" t="s">
        <v>599</v>
      </c>
      <c r="F126" s="126"/>
      <c r="G126" s="587"/>
      <c r="H126" s="587"/>
      <c r="I126" s="587"/>
      <c r="J126" s="499" t="s">
        <v>600</v>
      </c>
      <c r="K126" s="127" t="s">
        <v>230</v>
      </c>
      <c r="L126" s="128"/>
      <c r="M126" s="128"/>
    </row>
    <row r="127" spans="2:13" s="129" customFormat="1" ht="18" hidden="1" customHeight="1">
      <c r="B127" s="130" t="s">
        <v>601</v>
      </c>
      <c r="C127" s="131" t="s">
        <v>47</v>
      </c>
      <c r="D127" s="131" t="s">
        <v>598</v>
      </c>
      <c r="E127" s="132" t="s">
        <v>602</v>
      </c>
      <c r="F127" s="132"/>
      <c r="G127" s="588"/>
      <c r="H127" s="588"/>
      <c r="I127" s="588"/>
      <c r="J127" s="109" t="s">
        <v>603</v>
      </c>
      <c r="K127" s="133" t="s">
        <v>230</v>
      </c>
      <c r="L127" s="134"/>
      <c r="M127" s="134"/>
    </row>
    <row r="128" spans="2:13" s="129" customFormat="1" ht="18" hidden="1" customHeight="1">
      <c r="B128" s="130" t="s">
        <v>604</v>
      </c>
      <c r="C128" s="131" t="s">
        <v>47</v>
      </c>
      <c r="D128" s="131" t="s">
        <v>598</v>
      </c>
      <c r="E128" s="132" t="s">
        <v>605</v>
      </c>
      <c r="F128" s="132"/>
      <c r="G128" s="588"/>
      <c r="H128" s="588"/>
      <c r="I128" s="588"/>
      <c r="J128" s="109" t="s">
        <v>606</v>
      </c>
      <c r="K128" s="133" t="s">
        <v>230</v>
      </c>
      <c r="L128" s="134"/>
      <c r="M128" s="134"/>
    </row>
    <row r="129" spans="2:13" s="129" customFormat="1" ht="18" hidden="1" customHeight="1">
      <c r="B129" s="130" t="s">
        <v>607</v>
      </c>
      <c r="C129" s="131" t="s">
        <v>47</v>
      </c>
      <c r="D129" s="131" t="s">
        <v>598</v>
      </c>
      <c r="E129" s="132" t="s">
        <v>608</v>
      </c>
      <c r="F129" s="132"/>
      <c r="G129" s="588"/>
      <c r="H129" s="588"/>
      <c r="I129" s="588"/>
      <c r="J129" s="109" t="s">
        <v>609</v>
      </c>
      <c r="K129" s="133" t="s">
        <v>230</v>
      </c>
      <c r="L129" s="134"/>
      <c r="M129" s="134"/>
    </row>
    <row r="130" spans="2:13" s="129" customFormat="1" ht="18" hidden="1" customHeight="1">
      <c r="B130" s="130" t="s">
        <v>610</v>
      </c>
      <c r="C130" s="131" t="s">
        <v>47</v>
      </c>
      <c r="D130" s="131" t="s">
        <v>598</v>
      </c>
      <c r="E130" s="132" t="s">
        <v>611</v>
      </c>
      <c r="F130" s="132"/>
      <c r="G130" s="588"/>
      <c r="H130" s="588"/>
      <c r="I130" s="588"/>
      <c r="J130" s="109" t="s">
        <v>612</v>
      </c>
      <c r="K130" s="133" t="s">
        <v>230</v>
      </c>
      <c r="L130" s="134"/>
      <c r="M130" s="134"/>
    </row>
    <row r="131" spans="2:13" s="129" customFormat="1" ht="18" hidden="1" customHeight="1">
      <c r="B131" s="130" t="s">
        <v>613</v>
      </c>
      <c r="C131" s="131" t="s">
        <v>47</v>
      </c>
      <c r="D131" s="131" t="s">
        <v>598</v>
      </c>
      <c r="E131" s="132" t="s">
        <v>614</v>
      </c>
      <c r="F131" s="132"/>
      <c r="G131" s="588"/>
      <c r="H131" s="588"/>
      <c r="I131" s="588"/>
      <c r="J131" s="109" t="s">
        <v>615</v>
      </c>
      <c r="K131" s="133" t="s">
        <v>230</v>
      </c>
      <c r="L131" s="134"/>
      <c r="M131" s="134"/>
    </row>
    <row r="132" spans="2:13" s="129" customFormat="1" ht="18" hidden="1" customHeight="1">
      <c r="B132" s="130" t="s">
        <v>616</v>
      </c>
      <c r="C132" s="131" t="s">
        <v>47</v>
      </c>
      <c r="D132" s="131" t="s">
        <v>598</v>
      </c>
      <c r="E132" s="132" t="s">
        <v>617</v>
      </c>
      <c r="F132" s="132"/>
      <c r="G132" s="588"/>
      <c r="H132" s="588"/>
      <c r="I132" s="588"/>
      <c r="J132" s="109" t="s">
        <v>618</v>
      </c>
      <c r="K132" s="133" t="s">
        <v>230</v>
      </c>
      <c r="L132" s="134"/>
      <c r="M132" s="134"/>
    </row>
    <row r="133" spans="2:13" s="129" customFormat="1" ht="18" hidden="1" customHeight="1">
      <c r="B133" s="130" t="s">
        <v>619</v>
      </c>
      <c r="C133" s="131" t="s">
        <v>47</v>
      </c>
      <c r="D133" s="131" t="s">
        <v>598</v>
      </c>
      <c r="E133" s="132" t="s">
        <v>620</v>
      </c>
      <c r="F133" s="132"/>
      <c r="G133" s="588"/>
      <c r="H133" s="588"/>
      <c r="I133" s="588"/>
      <c r="J133" s="109" t="s">
        <v>621</v>
      </c>
      <c r="K133" s="133" t="s">
        <v>230</v>
      </c>
      <c r="L133" s="134"/>
      <c r="M133" s="134"/>
    </row>
    <row r="134" spans="2:13" s="129" customFormat="1" ht="18" hidden="1" customHeight="1">
      <c r="B134" s="130" t="s">
        <v>622</v>
      </c>
      <c r="C134" s="131" t="s">
        <v>47</v>
      </c>
      <c r="D134" s="131" t="s">
        <v>598</v>
      </c>
      <c r="E134" s="132" t="s">
        <v>623</v>
      </c>
      <c r="F134" s="132"/>
      <c r="G134" s="588"/>
      <c r="H134" s="588"/>
      <c r="I134" s="588"/>
      <c r="J134" s="109" t="s">
        <v>624</v>
      </c>
      <c r="K134" s="133" t="s">
        <v>230</v>
      </c>
      <c r="L134" s="134"/>
      <c r="M134" s="134"/>
    </row>
    <row r="135" spans="2:13" s="129" customFormat="1" ht="18" hidden="1" customHeight="1">
      <c r="B135" s="130" t="s">
        <v>625</v>
      </c>
      <c r="C135" s="131" t="s">
        <v>47</v>
      </c>
      <c r="D135" s="131" t="s">
        <v>598</v>
      </c>
      <c r="E135" s="132" t="s">
        <v>626</v>
      </c>
      <c r="F135" s="132"/>
      <c r="G135" s="588"/>
      <c r="H135" s="588"/>
      <c r="I135" s="588"/>
      <c r="J135" s="109" t="s">
        <v>627</v>
      </c>
      <c r="K135" s="133" t="s">
        <v>230</v>
      </c>
      <c r="L135" s="134"/>
      <c r="M135" s="134"/>
    </row>
    <row r="136" spans="2:13" s="129" customFormat="1" ht="18" hidden="1" customHeight="1">
      <c r="B136" s="130" t="s">
        <v>628</v>
      </c>
      <c r="C136" s="131" t="s">
        <v>47</v>
      </c>
      <c r="D136" s="131" t="s">
        <v>598</v>
      </c>
      <c r="E136" s="132" t="s">
        <v>629</v>
      </c>
      <c r="F136" s="132"/>
      <c r="G136" s="588"/>
      <c r="H136" s="588"/>
      <c r="I136" s="588"/>
      <c r="J136" s="109" t="s">
        <v>630</v>
      </c>
      <c r="K136" s="133" t="s">
        <v>230</v>
      </c>
      <c r="L136" s="134"/>
      <c r="M136" s="134"/>
    </row>
    <row r="137" spans="2:13" s="129" customFormat="1" ht="18" hidden="1" customHeight="1">
      <c r="B137" s="130" t="s">
        <v>631</v>
      </c>
      <c r="C137" s="131" t="s">
        <v>47</v>
      </c>
      <c r="D137" s="131" t="s">
        <v>598</v>
      </c>
      <c r="E137" s="132" t="s">
        <v>632</v>
      </c>
      <c r="F137" s="132"/>
      <c r="G137" s="588"/>
      <c r="H137" s="588"/>
      <c r="I137" s="588"/>
      <c r="J137" s="109" t="s">
        <v>633</v>
      </c>
      <c r="K137" s="133" t="s">
        <v>230</v>
      </c>
      <c r="L137" s="134"/>
      <c r="M137" s="134"/>
    </row>
    <row r="138" spans="2:13" s="129" customFormat="1" ht="18" hidden="1" customHeight="1">
      <c r="B138" s="130" t="s">
        <v>634</v>
      </c>
      <c r="C138" s="131" t="s">
        <v>47</v>
      </c>
      <c r="D138" s="131" t="s">
        <v>598</v>
      </c>
      <c r="E138" s="132" t="s">
        <v>635</v>
      </c>
      <c r="F138" s="132"/>
      <c r="G138" s="588"/>
      <c r="H138" s="588"/>
      <c r="I138" s="588"/>
      <c r="J138" s="109" t="s">
        <v>636</v>
      </c>
      <c r="K138" s="133" t="s">
        <v>230</v>
      </c>
      <c r="L138" s="134" t="s">
        <v>231</v>
      </c>
      <c r="M138" s="134"/>
    </row>
    <row r="139" spans="2:13" s="129" customFormat="1" ht="18" hidden="1" customHeight="1">
      <c r="B139" s="130" t="s">
        <v>637</v>
      </c>
      <c r="C139" s="131" t="s">
        <v>47</v>
      </c>
      <c r="D139" s="131" t="s">
        <v>598</v>
      </c>
      <c r="E139" s="132" t="s">
        <v>638</v>
      </c>
      <c r="F139" s="132"/>
      <c r="G139" s="588"/>
      <c r="H139" s="588"/>
      <c r="I139" s="588"/>
      <c r="J139" s="109" t="s">
        <v>639</v>
      </c>
      <c r="K139" s="133" t="s">
        <v>267</v>
      </c>
      <c r="L139" s="134"/>
      <c r="M139" s="134"/>
    </row>
    <row r="140" spans="2:13" s="129" customFormat="1" ht="18" hidden="1" customHeight="1" thickBot="1">
      <c r="B140" s="136" t="s">
        <v>640</v>
      </c>
      <c r="C140" s="137" t="s">
        <v>47</v>
      </c>
      <c r="D140" s="137" t="s">
        <v>598</v>
      </c>
      <c r="E140" s="138" t="s">
        <v>641</v>
      </c>
      <c r="F140" s="138"/>
      <c r="G140" s="590"/>
      <c r="H140" s="590"/>
      <c r="I140" s="590"/>
      <c r="J140" s="503" t="s">
        <v>642</v>
      </c>
      <c r="K140" s="139" t="s">
        <v>230</v>
      </c>
      <c r="L140" s="140"/>
      <c r="M140" s="140"/>
    </row>
    <row r="141" spans="2:13" s="129" customFormat="1" ht="18" hidden="1" customHeight="1">
      <c r="B141" s="154" t="s">
        <v>643</v>
      </c>
      <c r="C141" s="155" t="s">
        <v>47</v>
      </c>
      <c r="D141" s="155" t="s">
        <v>644</v>
      </c>
      <c r="E141" s="156" t="s">
        <v>645</v>
      </c>
      <c r="F141" s="156"/>
      <c r="G141" s="599"/>
      <c r="H141" s="599"/>
      <c r="I141" s="599"/>
      <c r="J141" s="506" t="s">
        <v>646</v>
      </c>
      <c r="K141" s="158" t="s">
        <v>226</v>
      </c>
      <c r="L141" s="159"/>
      <c r="M141" s="159"/>
    </row>
    <row r="142" spans="2:13" s="129" customFormat="1" ht="18" hidden="1" customHeight="1">
      <c r="B142" s="130" t="s">
        <v>647</v>
      </c>
      <c r="C142" s="131" t="s">
        <v>47</v>
      </c>
      <c r="D142" s="131" t="s">
        <v>644</v>
      </c>
      <c r="E142" s="132" t="s">
        <v>645</v>
      </c>
      <c r="F142" s="135" t="s">
        <v>648</v>
      </c>
      <c r="G142" s="589"/>
      <c r="H142" s="589"/>
      <c r="I142" s="589"/>
      <c r="J142" s="109" t="s">
        <v>649</v>
      </c>
      <c r="K142" s="133" t="s">
        <v>226</v>
      </c>
      <c r="L142" s="134"/>
      <c r="M142" s="134"/>
    </row>
    <row r="143" spans="2:13" s="129" customFormat="1" ht="18" hidden="1" customHeight="1">
      <c r="B143" s="130" t="s">
        <v>650</v>
      </c>
      <c r="C143" s="131" t="s">
        <v>47</v>
      </c>
      <c r="D143" s="131" t="s">
        <v>644</v>
      </c>
      <c r="E143" s="132" t="s">
        <v>651</v>
      </c>
      <c r="F143" s="132"/>
      <c r="G143" s="588"/>
      <c r="H143" s="588"/>
      <c r="I143" s="588"/>
      <c r="J143" s="109" t="s">
        <v>652</v>
      </c>
      <c r="K143" s="133" t="s">
        <v>230</v>
      </c>
      <c r="L143" s="134" t="s">
        <v>231</v>
      </c>
      <c r="M143" s="134"/>
    </row>
    <row r="144" spans="2:13" s="129" customFormat="1" ht="18" hidden="1" customHeight="1">
      <c r="B144" s="130" t="s">
        <v>653</v>
      </c>
      <c r="C144" s="131" t="s">
        <v>47</v>
      </c>
      <c r="D144" s="131" t="s">
        <v>644</v>
      </c>
      <c r="E144" s="132" t="s">
        <v>654</v>
      </c>
      <c r="F144" s="132"/>
      <c r="G144" s="588"/>
      <c r="H144" s="588"/>
      <c r="I144" s="588"/>
      <c r="J144" s="109" t="s">
        <v>655</v>
      </c>
      <c r="K144" s="133" t="s">
        <v>230</v>
      </c>
      <c r="L144" s="134" t="s">
        <v>231</v>
      </c>
      <c r="M144" s="134" t="s">
        <v>301</v>
      </c>
    </row>
    <row r="145" spans="2:13" s="129" customFormat="1" ht="18" hidden="1" customHeight="1">
      <c r="B145" s="130" t="s">
        <v>656</v>
      </c>
      <c r="C145" s="131" t="s">
        <v>47</v>
      </c>
      <c r="D145" s="131" t="s">
        <v>644</v>
      </c>
      <c r="E145" s="132" t="s">
        <v>654</v>
      </c>
      <c r="F145" s="132"/>
      <c r="G145" s="588"/>
      <c r="H145" s="588"/>
      <c r="I145" s="588"/>
      <c r="J145" s="109" t="s">
        <v>657</v>
      </c>
      <c r="K145" s="133" t="s">
        <v>230</v>
      </c>
      <c r="L145" s="134" t="s">
        <v>231</v>
      </c>
      <c r="M145" s="134" t="s">
        <v>301</v>
      </c>
    </row>
    <row r="146" spans="2:13" s="129" customFormat="1" ht="18" hidden="1" customHeight="1">
      <c r="B146" s="130" t="s">
        <v>658</v>
      </c>
      <c r="C146" s="131" t="s">
        <v>47</v>
      </c>
      <c r="D146" s="131" t="s">
        <v>644</v>
      </c>
      <c r="E146" s="132" t="s">
        <v>654</v>
      </c>
      <c r="F146" s="132"/>
      <c r="G146" s="588"/>
      <c r="H146" s="588"/>
      <c r="I146" s="588"/>
      <c r="J146" s="109" t="s">
        <v>659</v>
      </c>
      <c r="K146" s="133" t="s">
        <v>230</v>
      </c>
      <c r="L146" s="134" t="s">
        <v>231</v>
      </c>
      <c r="M146" s="134" t="s">
        <v>301</v>
      </c>
    </row>
    <row r="147" spans="2:13" s="129" customFormat="1" ht="18" hidden="1" customHeight="1">
      <c r="B147" s="130" t="s">
        <v>660</v>
      </c>
      <c r="C147" s="131" t="s">
        <v>47</v>
      </c>
      <c r="D147" s="131" t="s">
        <v>644</v>
      </c>
      <c r="E147" s="132" t="s">
        <v>654</v>
      </c>
      <c r="F147" s="132"/>
      <c r="G147" s="588"/>
      <c r="H147" s="588"/>
      <c r="I147" s="588"/>
      <c r="J147" s="109" t="s">
        <v>661</v>
      </c>
      <c r="K147" s="133" t="s">
        <v>230</v>
      </c>
      <c r="L147" s="134" t="s">
        <v>231</v>
      </c>
      <c r="M147" s="134" t="s">
        <v>301</v>
      </c>
    </row>
    <row r="148" spans="2:13" s="129" customFormat="1" ht="18" hidden="1" customHeight="1">
      <c r="B148" s="130" t="s">
        <v>662</v>
      </c>
      <c r="C148" s="131" t="s">
        <v>47</v>
      </c>
      <c r="D148" s="131" t="s">
        <v>644</v>
      </c>
      <c r="E148" s="132" t="s">
        <v>654</v>
      </c>
      <c r="F148" s="132"/>
      <c r="G148" s="588"/>
      <c r="H148" s="588"/>
      <c r="I148" s="588"/>
      <c r="J148" s="109" t="s">
        <v>663</v>
      </c>
      <c r="K148" s="133" t="s">
        <v>230</v>
      </c>
      <c r="L148" s="134" t="s">
        <v>231</v>
      </c>
      <c r="M148" s="134" t="s">
        <v>301</v>
      </c>
    </row>
    <row r="149" spans="2:13" s="129" customFormat="1" ht="18" hidden="1" customHeight="1">
      <c r="B149" s="130" t="s">
        <v>664</v>
      </c>
      <c r="C149" s="131" t="s">
        <v>47</v>
      </c>
      <c r="D149" s="131" t="s">
        <v>644</v>
      </c>
      <c r="E149" s="132" t="s">
        <v>654</v>
      </c>
      <c r="F149" s="132"/>
      <c r="G149" s="588"/>
      <c r="H149" s="588"/>
      <c r="I149" s="588"/>
      <c r="J149" s="109" t="s">
        <v>665</v>
      </c>
      <c r="K149" s="133" t="s">
        <v>230</v>
      </c>
      <c r="L149" s="134" t="s">
        <v>231</v>
      </c>
      <c r="M149" s="134" t="s">
        <v>301</v>
      </c>
    </row>
    <row r="150" spans="2:13" s="129" customFormat="1" ht="18" hidden="1" customHeight="1">
      <c r="B150" s="130" t="s">
        <v>666</v>
      </c>
      <c r="C150" s="131" t="s">
        <v>47</v>
      </c>
      <c r="D150" s="131" t="s">
        <v>644</v>
      </c>
      <c r="E150" s="132" t="s">
        <v>654</v>
      </c>
      <c r="F150" s="132"/>
      <c r="G150" s="588"/>
      <c r="H150" s="588"/>
      <c r="I150" s="588"/>
      <c r="J150" s="109" t="s">
        <v>667</v>
      </c>
      <c r="K150" s="133" t="s">
        <v>230</v>
      </c>
      <c r="L150" s="134" t="s">
        <v>231</v>
      </c>
      <c r="M150" s="134" t="s">
        <v>301</v>
      </c>
    </row>
    <row r="151" spans="2:13" s="129" customFormat="1" ht="18" hidden="1" customHeight="1">
      <c r="B151" s="130" t="s">
        <v>668</v>
      </c>
      <c r="C151" s="131" t="s">
        <v>47</v>
      </c>
      <c r="D151" s="131" t="s">
        <v>644</v>
      </c>
      <c r="E151" s="132" t="s">
        <v>654</v>
      </c>
      <c r="F151" s="132"/>
      <c r="G151" s="588"/>
      <c r="H151" s="588"/>
      <c r="I151" s="588"/>
      <c r="J151" s="109" t="s">
        <v>669</v>
      </c>
      <c r="K151" s="133" t="s">
        <v>230</v>
      </c>
      <c r="L151" s="134" t="s">
        <v>231</v>
      </c>
      <c r="M151" s="134" t="s">
        <v>301</v>
      </c>
    </row>
    <row r="152" spans="2:13" s="129" customFormat="1" ht="18" hidden="1" customHeight="1">
      <c r="B152" s="130" t="s">
        <v>670</v>
      </c>
      <c r="C152" s="131" t="s">
        <v>47</v>
      </c>
      <c r="D152" s="131" t="s">
        <v>644</v>
      </c>
      <c r="E152" s="132" t="s">
        <v>654</v>
      </c>
      <c r="F152" s="132"/>
      <c r="G152" s="588"/>
      <c r="H152" s="588"/>
      <c r="I152" s="588"/>
      <c r="J152" s="109" t="s">
        <v>671</v>
      </c>
      <c r="K152" s="133" t="s">
        <v>230</v>
      </c>
      <c r="L152" s="134" t="s">
        <v>231</v>
      </c>
      <c r="M152" s="134" t="s">
        <v>301</v>
      </c>
    </row>
    <row r="153" spans="2:13" s="129" customFormat="1" ht="18" hidden="1" customHeight="1" thickBot="1">
      <c r="B153" s="136" t="s">
        <v>672</v>
      </c>
      <c r="C153" s="137" t="s">
        <v>47</v>
      </c>
      <c r="D153" s="137" t="s">
        <v>644</v>
      </c>
      <c r="E153" s="138" t="s">
        <v>673</v>
      </c>
      <c r="F153" s="138"/>
      <c r="G153" s="600"/>
      <c r="H153" s="600"/>
      <c r="I153" s="600"/>
      <c r="J153" s="111" t="s">
        <v>674</v>
      </c>
      <c r="K153" s="139" t="s">
        <v>230</v>
      </c>
      <c r="L153" s="140"/>
      <c r="M153" s="140"/>
    </row>
  </sheetData>
  <autoFilter ref="B7:M153" xr:uid="{00000000-0009-0000-0000-000001000000}">
    <filterColumn colId="6">
      <customFilters>
        <customFilter operator="notEqual" val=" "/>
      </customFilters>
    </filterColumn>
  </autoFilter>
  <phoneticPr fontId="24" type="noConversion"/>
  <conditionalFormatting sqref="J7:J153">
    <cfRule type="expression" dxfId="94" priority="1">
      <formula>IF(FALSE,_SORT(_ONEDARRAY(FALSE,$G:$G)),AND(COUNTIF($G:$G, J7)&gt;1,NOT(ISBLANK(J7))))</formula>
    </cfRule>
  </conditionalFormatting>
  <hyperlinks>
    <hyperlink ref="F11" r:id="rId1" location="783" xr:uid="{0AF42BB4-CFCE-4F64-8117-92E7035C1A5E}"/>
    <hyperlink ref="F44" r:id="rId2" location="797" xr:uid="{A423F565-46EE-486B-9A95-5C589C4C1339}"/>
    <hyperlink ref="F49" r:id="rId3" location="788" xr:uid="{6557B884-4F6B-4BEF-882C-2F63622816D3}"/>
    <hyperlink ref="F50" r:id="rId4" location="796" xr:uid="{0B2A0C27-F088-421D-BCC4-B8E0BEF52E3E}"/>
    <hyperlink ref="F55" r:id="rId5" location="797" xr:uid="{0DC50D8D-B70A-4576-9B87-53612E15A5DF}"/>
    <hyperlink ref="F62" r:id="rId6" location="799" xr:uid="{EB33F203-505F-46C4-9212-E21E75EAC34B}"/>
    <hyperlink ref="F68" r:id="rId7" location="800" xr:uid="{72E85B77-45D5-406B-BD5E-9929A71EA128}"/>
    <hyperlink ref="F69:F73" r:id="rId8" location="809" display="AR 11" xr:uid="{B2E7731A-55CB-425F-9F22-812765392293}"/>
    <hyperlink ref="F74:F96" r:id="rId9" location="810" display="AR 12-13" xr:uid="{8BE08503-53FE-4461-9E93-E4A2A3DB5078}"/>
    <hyperlink ref="F98" r:id="rId10" location="814" xr:uid="{BE54075B-1204-4776-B73F-A63B6DD21798}"/>
    <hyperlink ref="F101" r:id="rId11" location="819" xr:uid="{BF77B290-E89F-4EAC-A6E4-5E194372C3CD}"/>
    <hyperlink ref="F102:F108" r:id="rId12" location="820" display="AR 16" xr:uid="{E1A5814E-6624-4E2A-BA8C-86234075B77D}"/>
    <hyperlink ref="F142" r:id="rId13" location="823" xr:uid="{DA7EBA7A-B1E8-422C-8CD0-FCD38E21F495}"/>
    <hyperlink ref="F116:F125" r:id="rId14" location="822" display="AR 18" xr:uid="{746C428D-E84B-40F4-8699-C1FAA3C440A1}"/>
    <hyperlink ref="J8" r:id="rId15" location="4108" display="https://xbrl.efrag.org/e-esrs/esrs-set1-2023.html - 4108" xr:uid="{AF184D85-0546-4A9B-8AD3-C7351E3A9FF1}"/>
    <hyperlink ref="J9" r:id="rId16" location="4112" display="https://xbrl.efrag.org/e-esrs/esrs-set1-2023.html - 4112" xr:uid="{D9CFF7D6-0012-464F-A14B-CABF37EB2B77}"/>
    <hyperlink ref="J10" r:id="rId17" location="4114" display="https://xbrl.efrag.org/e-esrs/esrs-set1-2023.html - 4114" xr:uid="{D73E7C35-BC38-4A23-91C7-0B0AB1E7C9C8}"/>
    <hyperlink ref="J11" r:id="rId18" location="4116" display="https://xbrl.efrag.org/e-esrs/esrs-set1-2023.html - 4116" xr:uid="{AB45C1E4-DC54-463C-93EB-AA5CA3213F6B}"/>
    <hyperlink ref="J12" r:id="rId19" location="4118" display="https://xbrl.efrag.org/e-esrs/esrs-set1-2023.html - 4118" xr:uid="{903370C3-4337-4C3A-B980-1D32BC0D4DC5}"/>
    <hyperlink ref="J13" r:id="rId20" location="4120" display="https://xbrl.efrag.org/e-esrs/esrs-set1-2023.html - 4120" xr:uid="{E12D7FF7-B7EE-4425-AC0D-FFF4E0DC86D7}"/>
    <hyperlink ref="J14" r:id="rId21" location="4126" display="https://xbrl.efrag.org/e-esrs/esrs-set1-2023.html - 4126" xr:uid="{990A67D3-73B3-4271-85E0-C9F07B5CFAB2}"/>
    <hyperlink ref="J15" r:id="rId22" location="4128" display="https://xbrl.efrag.org/e-esrs/esrs-set1-2023.html - 4128" xr:uid="{52C32001-48D4-4EED-9BA3-0CA8BC4E933E}"/>
    <hyperlink ref="J16" r:id="rId23" location="4131" display="https://xbrl.efrag.org/e-esrs/esrs-set1-2023.html - 4131" xr:uid="{22C9F039-F90B-432A-AF10-A8DE67042EE4}"/>
    <hyperlink ref="J17" r:id="rId24" location="4133" display="https://xbrl.efrag.org/e-esrs/esrs-set1-2023.html - 4133" xr:uid="{A7BAA8CA-2767-4F79-BC4A-0F2C6CF691DC}"/>
    <hyperlink ref="J18" r:id="rId25" location="4135" display="https://xbrl.efrag.org/e-esrs/esrs-set1-2023.html - 4135" xr:uid="{2CAB7123-1DF7-4559-B996-89FF0028AE74}"/>
    <hyperlink ref="J19" r:id="rId26" location="4137" display="https://xbrl.efrag.org/e-esrs/esrs-set1-2023.html - 4137" xr:uid="{DCCCB090-7D96-48B0-84DF-74D9F8AD1B6B}"/>
    <hyperlink ref="J20" r:id="rId27" location="4140" display="https://xbrl.efrag.org/e-esrs/esrs-set1-2023.html - 4140" xr:uid="{B4677E66-2387-4178-B13A-42A38A48F855}"/>
    <hyperlink ref="J21" r:id="rId28" location="4144" display="https://xbrl.efrag.org/e-esrs/esrs-set1-2023.html - 4144" xr:uid="{5590E740-6C2E-4E87-A939-576939C7F783}"/>
    <hyperlink ref="J22" r:id="rId29" location="4146" display="https://xbrl.efrag.org/e-esrs/esrs-set1-2023.html - 4146" xr:uid="{578DA025-E5AF-4430-9514-20E12540BCD2}"/>
    <hyperlink ref="J23" r:id="rId30" location="4150" display="https://xbrl.efrag.org/e-esrs/esrs-set1-2023.html - 4150" xr:uid="{57B15919-3275-4E64-A846-7D8B8DC05EAC}"/>
    <hyperlink ref="J24" r:id="rId31" location="4152" display="https://xbrl.efrag.org/e-esrs/esrs-set1-2023.html - 4152" xr:uid="{50E60BDD-DCA4-4C13-9A2F-F61F3FE64627}"/>
    <hyperlink ref="J25" r:id="rId32" location="4154" display="https://xbrl.efrag.org/e-esrs/esrs-set1-2023.html - 4154" xr:uid="{9AF2039E-798F-45B8-80EE-206C4E7B4CF7}"/>
    <hyperlink ref="J26" r:id="rId33" location="4157" display="https://xbrl.efrag.org/e-esrs/esrs-set1-2023.html - 4157" xr:uid="{AE9213B3-08C1-4498-8B61-E9FF7960738A}"/>
    <hyperlink ref="J27" r:id="rId34" location="4159" display="https://xbrl.efrag.org/e-esrs/esrs-set1-2023.html - 4159" xr:uid="{AC70C6F1-8493-4183-BEBD-6116DB3C50EA}"/>
    <hyperlink ref="J28" r:id="rId35" location="4161" display="https://xbrl.efrag.org/e-esrs/esrs-set1-2023.html - 4161" xr:uid="{A2819F5D-23A2-4A80-87A8-36679E05FAF6}"/>
    <hyperlink ref="J29" r:id="rId36" location="580" display="https://xbrl.efrag.org/e-esrs/esrs-set1-2023.html - 580" xr:uid="{D9DD88C1-668F-4FE5-8979-3E41CD0FC742}"/>
    <hyperlink ref="J30" r:id="rId37" location="580" display="https://xbrl.efrag.org/e-esrs/esrs-set1-2023.html - 580" xr:uid="{93FBD6B3-6F5E-41FA-8417-41FD7891F21E}"/>
    <hyperlink ref="J31" r:id="rId38" location="787" display="https://xbrl.efrag.org/e-esrs/esrs-set1-2023.html - 787" xr:uid="{90E0E9BD-930A-4484-8D31-7184862B9D68}"/>
    <hyperlink ref="J32" r:id="rId39" location="787" display="https://xbrl.efrag.org/e-esrs/esrs-set1-2023.html - 787" xr:uid="{02E6C959-1CF5-4521-ABA2-C0629BDDC32F}"/>
    <hyperlink ref="J33" r:id="rId40" location="581" display="https://xbrl.efrag.org/e-esrs/esrs-set1-2023.html - 581" xr:uid="{89A1CD12-8132-480E-9DB6-4B85BEA8E5BE}"/>
    <hyperlink ref="J34" r:id="rId41" location="582" display="https://xbrl.efrag.org/e-esrs/esrs-set1-2023.html - 582" xr:uid="{3933CB8E-F99B-49DA-B37B-9BF554D3BE35}"/>
    <hyperlink ref="J35" r:id="rId42" location="4166" display="https://xbrl.efrag.org/e-esrs/esrs-set1-2023.html - 4166" xr:uid="{8AE46BAA-A2C7-4C35-95AE-533393B06F8F}"/>
    <hyperlink ref="J36" r:id="rId43" location="4166" display="https://xbrl.efrag.org/e-esrs/esrs-set1-2023.html - 4166" xr:uid="{B8617C42-497D-4DFD-B752-78B772629DAE}"/>
    <hyperlink ref="J37" r:id="rId44" location="4168" display="https://xbrl.efrag.org/e-esrs/esrs-set1-2023.html - 4168" xr:uid="{4BF0C955-0D1A-4DAB-8E95-389AAEBBE7EA}"/>
    <hyperlink ref="J38" r:id="rId45" location="4170" display="https://xbrl.efrag.org/e-esrs/esrs-set1-2023.html - 4170" xr:uid="{594D8DC4-38DD-4AA6-B8A4-5DD7566CB2F2}"/>
    <hyperlink ref="J39" r:id="rId46" location="4172" display="https://xbrl.efrag.org/e-esrs/esrs-set1-2023.html - 4172" xr:uid="{6195F5D5-5216-4D69-8759-0348EEE93FC9}"/>
    <hyperlink ref="J40" r:id="rId47" location="4174" display="https://xbrl.efrag.org/e-esrs/esrs-set1-2023.html - 4174" xr:uid="{28571067-5388-4877-B36E-8FB170ECAFB1}"/>
    <hyperlink ref="J41" r:id="rId48" location="4186" display="https://xbrl.efrag.org/e-esrs/esrs-set1-2023.html - 4186" xr:uid="{6893625E-2B36-47E9-BE41-A1B0AC66DF80}"/>
    <hyperlink ref="J42" r:id="rId49" location="4186" display="https://xbrl.efrag.org/e-esrs/esrs-set1-2023.html - 4186" xr:uid="{4214A392-6066-4FCC-A1D8-956D751C994D}"/>
    <hyperlink ref="J43" r:id="rId50" location="4188" display="https://xbrl.efrag.org/e-esrs/esrs-set1-2023.html - 4188" xr:uid="{579918E8-A79D-49C8-991D-9249BA28FEA7}"/>
    <hyperlink ref="J44" r:id="rId51" location="4190" display="https://xbrl.efrag.org/e-esrs/esrs-set1-2023.html - 4190" xr:uid="{AC28DC6D-B2DF-4133-AAF8-47BF2539A800}"/>
    <hyperlink ref="J45" r:id="rId52" location="4192" display="https://xbrl.efrag.org/e-esrs/esrs-set1-2023.html - 4192" xr:uid="{E5C664C2-CC86-4C43-A430-ED6CFF27FE22}"/>
    <hyperlink ref="J46" r:id="rId53" location="4192" display="https://xbrl.efrag.org/e-esrs/esrs-set1-2023.html - 4192" xr:uid="{AA65022A-6354-4FA9-AB6B-DEE187EEA172}"/>
    <hyperlink ref="J47" r:id="rId54" location="4194" display="https://xbrl.efrag.org/e-esrs/esrs-set1-2023.html - 4194" xr:uid="{863D3FF4-14BE-432B-85C2-8F2896376B43}"/>
    <hyperlink ref="J48" r:id="rId55" location="4197" display="https://xbrl.efrag.org/e-esrs/esrs-set1-2023.html - 4197" xr:uid="{0ACF7EB5-C2E1-438B-89B1-E944F7DB37E8}"/>
    <hyperlink ref="J49" r:id="rId56" location="4199" display="https://xbrl.efrag.org/e-esrs/esrs-set1-2023.html - 4199" xr:uid="{DAD36DF5-FF87-4BA4-B0D2-B7B30EC88919}"/>
    <hyperlink ref="J50" r:id="rId57" location="4201" display="https://xbrl.efrag.org/e-esrs/esrs-set1-2023.html - 4201" xr:uid="{4EBECFDE-63D8-4A76-B750-A364B0CA88D2}"/>
    <hyperlink ref="J51" r:id="rId58" location="4203" display="https://xbrl.efrag.org/e-esrs/esrs-set1-2023.html - 4203" xr:uid="{5BE52E5E-B7E5-4A9C-B203-06530948CFA4}"/>
    <hyperlink ref="J52" r:id="rId59" location="4205" display="https://xbrl.efrag.org/e-esrs/esrs-set1-2023.html - 4205" xr:uid="{58814A78-9C27-453A-95EF-447D8A3DC0C0}"/>
    <hyperlink ref="J53" r:id="rId60" location="4207" display="https://xbrl.efrag.org/e-esrs/esrs-set1-2023.html - 4207" xr:uid="{52FBF8F5-6D21-43B0-948F-181079F00092}"/>
    <hyperlink ref="J54" r:id="rId61" location="4209" display="https://xbrl.efrag.org/e-esrs/esrs-set1-2023.html - 4209" xr:uid="{444B1A42-4C68-4D4C-B466-5F2C60B90531}"/>
    <hyperlink ref="J55" r:id="rId62" location="608" display="https://xbrl.efrag.org/e-esrs/esrs-set1-2023.html - 608" xr:uid="{BB65BD8F-AE1F-4C01-846C-ECFE2E9C1A9A}"/>
    <hyperlink ref="J56" r:id="rId63" location="4212" display="https://xbrl.efrag.org/e-esrs/esrs-set1-2023.html - 4212" xr:uid="{20F112A4-BE0E-4A33-864B-BF1CC1F5D9BB}"/>
    <hyperlink ref="J57" r:id="rId64" location="4214" display="https://xbrl.efrag.org/e-esrs/esrs-set1-2023.html - 4214" xr:uid="{800EAE2B-994A-4191-9BC7-580A4C6BAA75}"/>
    <hyperlink ref="J58" r:id="rId65" location="4219" display="https://xbrl.efrag.org/e-esrs/esrs-set1-2023.html - 4219" xr:uid="{CDCAB9EF-8D1E-436D-916A-ACCE9B36BCE4}"/>
    <hyperlink ref="J59" r:id="rId66" location="4221" display="https://xbrl.efrag.org/e-esrs/esrs-set1-2023.html - 4221" xr:uid="{B40380C0-0F8B-4C39-84B0-B593DEEE0A1E}"/>
    <hyperlink ref="J60" r:id="rId67" location="4223" display="https://xbrl.efrag.org/e-esrs/esrs-set1-2023.html - 4223" xr:uid="{44EC1FC9-D1EA-48B2-ABBA-4CC0D2D34D1A}"/>
    <hyperlink ref="J61" r:id="rId68" location="798" display="https://xbrl.efrag.org/e-esrs/esrs-set1-2023.html - 798" xr:uid="{148FF1F8-962D-477F-8FB9-1A12EDB3735D}"/>
    <hyperlink ref="J62" r:id="rId69" location="619" display="https://xbrl.efrag.org/e-esrs/esrs-set1-2023.html - 619" xr:uid="{0B000913-FD40-4837-A7DB-1D9D42C78B08}"/>
    <hyperlink ref="J63" r:id="rId70" location="4228" display="https://xbrl.efrag.org/e-esrs/esrs-set1-2023.html - 4228" xr:uid="{90D9A1F4-8759-49D8-9EF1-680FF954C8E2}"/>
    <hyperlink ref="J64" r:id="rId71" location="4230" display="https://xbrl.efrag.org/e-esrs/esrs-set1-2023.html - 4230" xr:uid="{2D4588DE-11D8-4507-B95F-B17A79EB7649}"/>
    <hyperlink ref="J65" r:id="rId72" location="4232" display="https://xbrl.efrag.org/e-esrs/esrs-set1-2023.html - 4232" xr:uid="{F1A53BCD-8738-4219-B2A3-9D017543404B}"/>
    <hyperlink ref="J66" r:id="rId73" location="4234" display="https://xbrl.efrag.org/e-esrs/esrs-set1-2023.html - 4234" xr:uid="{E743A517-F2A9-4372-A264-6F4C1179DDD5}"/>
    <hyperlink ref="J67" r:id="rId74" location="4236" display="https://xbrl.efrag.org/e-esrs/esrs-set1-2023.html - 4236" xr:uid="{5300F45E-035A-4A09-8911-24F467082424}"/>
    <hyperlink ref="J68" r:id="rId75" location="625" display="https://xbrl.efrag.org/e-esrs/esrs-set1-2023.html - 625" xr:uid="{22D3683D-B635-4676-916B-D07B89DA42F0}"/>
    <hyperlink ref="J69" r:id="rId76" location="4245" display="https://xbrl.efrag.org/e-esrs/esrs-set1-2023.html - 4245" xr:uid="{D6F50ACB-ABCD-4348-8C1E-EB6A4C5B030B}"/>
    <hyperlink ref="J70" r:id="rId77" location="4247" display="https://xbrl.efrag.org/e-esrs/esrs-set1-2023.html - 4247" xr:uid="{6CAF5363-FFFC-4DC2-91C6-8ABF7BA9BE7E}"/>
    <hyperlink ref="J71" r:id="rId78" location="4249" display="https://xbrl.efrag.org/e-esrs/esrs-set1-2023.html - 4249" xr:uid="{12BDC4A1-A524-4D8A-BA67-091C80F83AE3}"/>
    <hyperlink ref="J72" r:id="rId79" location="4251" display="https://xbrl.efrag.org/e-esrs/esrs-set1-2023.html - 4251" xr:uid="{E5BFBE0F-BBF7-473D-8E44-EA90456C9C93}"/>
    <hyperlink ref="J73" r:id="rId80" location="4253" display="https://xbrl.efrag.org/e-esrs/esrs-set1-2023.html - 4253" xr:uid="{31AFCE6F-FF3D-4590-B20C-0345A71AFB45}"/>
    <hyperlink ref="J74" r:id="rId81" location="4267" display="https://xbrl.efrag.org/e-esrs/esrs-set1-2023.html - 4267" xr:uid="{7ED9A381-3DC6-475C-AC84-8F2666A73A05}"/>
    <hyperlink ref="J75" r:id="rId82" location="4269" display="https://xbrl.efrag.org/e-esrs/esrs-set1-2023.html - 4269" xr:uid="{7957AD2C-78DB-4EF5-8563-8BC4F566AEA2}"/>
    <hyperlink ref="J76" r:id="rId83" location="4271" display="https://xbrl.efrag.org/e-esrs/esrs-set1-2023.html - 4271" xr:uid="{B5B90A77-6AD1-4020-BAEE-A18AE557FEDC}"/>
    <hyperlink ref="J77" r:id="rId84" location="4271" display="https://xbrl.efrag.org/e-esrs/esrs-set1-2023.html - 4271" xr:uid="{CE4E4353-D78F-485C-B7C5-1D0E81522545}"/>
    <hyperlink ref="J78" r:id="rId85" location="4273" display="https://xbrl.efrag.org/e-esrs/esrs-set1-2023.html - 4273" xr:uid="{7924F744-081E-4F28-9678-B87BB89591D4}"/>
    <hyperlink ref="J79" r:id="rId86" location="4275" display="https://xbrl.efrag.org/e-esrs/esrs-set1-2023.html - 4275" xr:uid="{7E1908DE-BBC1-48B1-9CB3-DA6C04568B97}"/>
    <hyperlink ref="J80" r:id="rId87" location="4275" display="https://xbrl.efrag.org/e-esrs/esrs-set1-2023.html - 4275" xr:uid="{2C0DC796-1A47-4A67-A31A-EE6BCDAB88DC}"/>
    <hyperlink ref="J81" r:id="rId88" location="4277" display="https://xbrl.efrag.org/e-esrs/esrs-set1-2023.html - 4277" xr:uid="{AF219475-0FBA-426C-9080-D443F2BD0FC4}"/>
    <hyperlink ref="J82" r:id="rId89" location="4281" display="https://xbrl.efrag.org/e-esrs/esrs-set1-2023.html - 4281" xr:uid="{5CBF8C2A-57F1-49F6-8CDE-C4AB98263CB3}"/>
    <hyperlink ref="J83" r:id="rId90" location="4281" display="https://xbrl.efrag.org/e-esrs/esrs-set1-2023.html - 4281" xr:uid="{65F736C8-AE93-41C0-9BEE-15E87E81E417}"/>
    <hyperlink ref="J84" r:id="rId91" location="4281" display="https://xbrl.efrag.org/e-esrs/esrs-set1-2023.html - 4281" xr:uid="{7981CA85-5F22-4AD4-B881-42D79E174B58}"/>
    <hyperlink ref="J85" r:id="rId92" location="4281" display="https://xbrl.efrag.org/e-esrs/esrs-set1-2023.html - 4281" xr:uid="{FAA9E256-0708-4ACE-8F65-249A0DBD0A01}"/>
    <hyperlink ref="J86" r:id="rId93" location="4281" display="https://xbrl.efrag.org/e-esrs/esrs-set1-2023.html - 4281" xr:uid="{869A1122-1BD4-4899-9F24-3B6177AA8B14}"/>
    <hyperlink ref="J87" r:id="rId94" location="4281" display="https://xbrl.efrag.org/e-esrs/esrs-set1-2023.html - 4281" xr:uid="{95913F08-C279-4E68-B9C4-E5F7FBCD7CED}"/>
    <hyperlink ref="J88" r:id="rId95" location="4283" display="https://xbrl.efrag.org/e-esrs/esrs-set1-2023.html - 4283" xr:uid="{004AC8E1-5C4B-4B92-AF1C-CE7E6502A142}"/>
    <hyperlink ref="J89" r:id="rId96" location="4283" display="https://xbrl.efrag.org/e-esrs/esrs-set1-2023.html - 4283" xr:uid="{887ECA72-88BE-4985-ACD6-C8EC2AEF2C20}"/>
    <hyperlink ref="J90" r:id="rId97" location="4285" display="https://xbrl.efrag.org/e-esrs/esrs-set1-2023.html - 4285" xr:uid="{648DB57A-A48B-46B2-9864-CBF192C10956}"/>
    <hyperlink ref="J91" r:id="rId98" location="4285" display="https://xbrl.efrag.org/e-esrs/esrs-set1-2023.html - 4285" xr:uid="{07FEA308-1A64-4997-BA62-C7461F55C2E6}"/>
    <hyperlink ref="J92" r:id="rId99" location="4287" display="https://xbrl.efrag.org/e-esrs/esrs-set1-2023.html - 4287" xr:uid="{55FA31B7-4FDA-47DA-BF4F-281BDED1910C}"/>
    <hyperlink ref="J93" r:id="rId100" location="4287" display="https://xbrl.efrag.org/e-esrs/esrs-set1-2023.html - 4287" xr:uid="{D0FD051C-0560-44F4-8FDB-F6DFA3A28EB2}"/>
    <hyperlink ref="J94" r:id="rId101" location="4289" display="https://xbrl.efrag.org/e-esrs/esrs-set1-2023.html - 4289" xr:uid="{93B99C98-8542-47CD-AE98-16DB92C9F9D0}"/>
    <hyperlink ref="J95" r:id="rId102" location="4291" display="https://xbrl.efrag.org/e-esrs/esrs-set1-2023.html - 4291" xr:uid="{E1FDCEA0-9316-46EA-88DB-1CB2ABB7B636}"/>
    <hyperlink ref="J96" r:id="rId103" location="4293" display="https://xbrl.efrag.org/e-esrs/esrs-set1-2023.html - 4293" xr:uid="{A30DC6E7-15F7-42AD-8280-EF534566927A}"/>
    <hyperlink ref="J97" r:id="rId104" location="659" display="https://xbrl.efrag.org/e-esrs/esrs-set1-2023.html - 659" xr:uid="{A062ABCA-7E2B-4D89-8C34-1506823EE087}"/>
    <hyperlink ref="J98" r:id="rId105" location="660" display="https://xbrl.efrag.org/e-esrs/esrs-set1-2023.html - 660" xr:uid="{1120A1BE-3194-4158-8310-E4C97896AA93}"/>
    <hyperlink ref="J99" r:id="rId106" location="4297" display="https://xbrl.efrag.org/e-esrs/esrs-set1-2023.html - 4297" xr:uid="{1FFA0B7D-2DC2-447F-B1FC-7868530AFE71}"/>
    <hyperlink ref="J100" r:id="rId107" location="4299" display="https://xbrl.efrag.org/e-esrs/esrs-set1-2023.html - 4299" xr:uid="{64B160D3-B376-439E-B543-57E348E453D8}"/>
    <hyperlink ref="J101" r:id="rId108" location="4301" display="https://xbrl.efrag.org/e-esrs/esrs-set1-2023.html - 4301" xr:uid="{AB78551A-CEF3-431D-AE23-477E2AA1C2F4}"/>
    <hyperlink ref="J102" r:id="rId109" location="4306" display="https://xbrl.efrag.org/e-esrs/esrs-set1-2023.html - 4306" xr:uid="{9D2F9C57-B23D-46FD-A39B-E1030B67A6AA}"/>
    <hyperlink ref="J103" r:id="rId110" location="4308" display="https://xbrl.efrag.org/e-esrs/esrs-set1-2023.html - 4308" xr:uid="{AAE3FE8D-D31D-4B18-9CE2-A3C753F0CF72}"/>
    <hyperlink ref="J104" r:id="rId111" location="4310" display="https://xbrl.efrag.org/e-esrs/esrs-set1-2023.html - 4310" xr:uid="{1E82624B-DDFA-4E20-9F37-FBB5A188D5BA}"/>
    <hyperlink ref="J105" r:id="rId112" location="4312" display="https://xbrl.efrag.org/e-esrs/esrs-set1-2023.html - 4312" xr:uid="{9505C6B2-D130-49CC-8007-0DB72A5DB19D}"/>
    <hyperlink ref="J106" r:id="rId113" location="4314" display="https://xbrl.efrag.org/e-esrs/esrs-set1-2023.html - 4314" xr:uid="{A2420968-4FC5-4A47-8179-A109F6768095}"/>
    <hyperlink ref="J107" r:id="rId114" location="4316" display="https://xbrl.efrag.org/e-esrs/esrs-set1-2023.html - 4316" xr:uid="{9ED826DC-E08A-44DA-8B4D-20416A0A5A42}"/>
    <hyperlink ref="J108" r:id="rId115" location="4318" display="https://xbrl.efrag.org/e-esrs/esrs-set1-2023.html - 4318" xr:uid="{BAF10D45-D80C-465C-B40E-32D188A811AB}"/>
    <hyperlink ref="J109" r:id="rId116" location="4320" display="https://xbrl.efrag.org/e-esrs/esrs-set1-2023.html - 4320" xr:uid="{1F5364B0-B9A2-4F7E-B548-97D28495CB85}"/>
    <hyperlink ref="J110" r:id="rId117" location="4322" display="https://xbrl.efrag.org/e-esrs/esrs-set1-2023.html - 4322" xr:uid="{DFB6E5F4-C217-4B20-B511-1C683B3A3CAB}"/>
    <hyperlink ref="J111" r:id="rId118" location="4324" display="https://xbrl.efrag.org/e-esrs/esrs-set1-2023.html - 4324" xr:uid="{E1586C4F-34E8-4457-B1CF-399C698EA719}"/>
    <hyperlink ref="J112" r:id="rId119" location="4326" display="https://xbrl.efrag.org/e-esrs/esrs-set1-2023.html - 4326" xr:uid="{79FD8057-4159-4BC2-B5C1-57781E496660}"/>
    <hyperlink ref="J113" r:id="rId120" location="4328" display="https://xbrl.efrag.org/e-esrs/esrs-set1-2023.html - 4328" xr:uid="{8749D821-1BC9-451E-BC6E-D9E5AA229188}"/>
    <hyperlink ref="J114" r:id="rId121" location="4333" display="https://xbrl.efrag.org/e-esrs/esrs-set1-2023.html - 4333" xr:uid="{5B4A82B2-43E1-4778-A99F-4E25508E4170}"/>
    <hyperlink ref="J115" r:id="rId122" location="4333" display="https://xbrl.efrag.org/e-esrs/esrs-set1-2023.html - 4333" xr:uid="{234D5D3B-07C0-47B5-AFE3-58F49B7B143C}"/>
    <hyperlink ref="J116" r:id="rId123" location="4335" display="https://xbrl.efrag.org/e-esrs/esrs-set1-2023.html - 4335" xr:uid="{0844B831-EBE2-41A7-880E-720EB41B739C}"/>
    <hyperlink ref="J117" r:id="rId124" location="4339" display="https://xbrl.efrag.org/e-esrs/esrs-set1-2023.html - 4339" xr:uid="{59924F55-22E0-4B79-BAD1-03358C9E47F9}"/>
    <hyperlink ref="J118" r:id="rId125" location="4341" display="https://xbrl.efrag.org/e-esrs/esrs-set1-2023.html - 4341" xr:uid="{3AFA114F-33DF-4923-B0B4-6E65CCB222F1}"/>
    <hyperlink ref="J119" r:id="rId126" location="4343" display="https://xbrl.efrag.org/e-esrs/esrs-set1-2023.html - 4343" xr:uid="{8E352F39-AE75-4AAE-ABEF-3DF863A64AAE}"/>
    <hyperlink ref="J120" r:id="rId127" location="4345" display="https://xbrl.efrag.org/e-esrs/esrs-set1-2023.html - 4345" xr:uid="{9E7D168A-D8A1-4D3D-9ACB-60D2481B879C}"/>
    <hyperlink ref="J121" r:id="rId128" location="4347" display="https://xbrl.efrag.org/e-esrs/esrs-set1-2023.html - 4347" xr:uid="{5D86E399-29F2-45B1-B0E6-7C6496074827}"/>
    <hyperlink ref="J122" r:id="rId129" location="4349" display="https://xbrl.efrag.org/e-esrs/esrs-set1-2023.html - 4349" xr:uid="{4ADA9DFB-4D8E-4278-802D-83B3D08BCEAE}"/>
    <hyperlink ref="J123" r:id="rId130" location="4355" display="https://xbrl.efrag.org/e-esrs/esrs-set1-2023.html - 4355" xr:uid="{7159CF28-7D7A-44CF-BE79-C826EC786729}"/>
    <hyperlink ref="J124" r:id="rId131" location="4357" display="https://xbrl.efrag.org/e-esrs/esrs-set1-2023.html - 4357" xr:uid="{13576183-3FD9-417E-83CA-78B17BA70F07}"/>
    <hyperlink ref="J125" r:id="rId132" location="4359" display="https://xbrl.efrag.org/e-esrs/esrs-set1-2023.html - 4359" xr:uid="{E3EC9A40-6306-4C51-A473-5998C4DA7009}"/>
    <hyperlink ref="J126" r:id="rId133" location="4370" display="https://xbrl.efrag.org/e-esrs/esrs-set1-2023.html - 4370" xr:uid="{7E26C2A9-31DC-447B-B9B5-CCD6B32C0E40}"/>
    <hyperlink ref="J127" r:id="rId134" location="4372" display="https://xbrl.efrag.org/e-esrs/esrs-set1-2023.html - 4372" xr:uid="{85A52B3D-3FFA-4F2E-B8C7-C821A7C200FB}"/>
    <hyperlink ref="J128" r:id="rId135" location="4374" display="https://xbrl.efrag.org/e-esrs/esrs-set1-2023.html - 4374" xr:uid="{A761F8E9-3DAD-4859-BB10-CE741C862BC0}"/>
    <hyperlink ref="J129" r:id="rId136" location="4376" display="https://xbrl.efrag.org/e-esrs/esrs-set1-2023.html - 4376" xr:uid="{0ABFA99B-54CA-4C80-9293-21B99182401B}"/>
    <hyperlink ref="J130" r:id="rId137" location="4378" display="https://xbrl.efrag.org/e-esrs/esrs-set1-2023.html - 4378" xr:uid="{37189C2E-60C1-49E4-BB03-A0DD6874F9BC}"/>
    <hyperlink ref="J131" r:id="rId138" location="4380" display="https://xbrl.efrag.org/e-esrs/esrs-set1-2023.html - 4380" xr:uid="{77BEA9DC-D0DB-46CB-AF45-17BB164F69F3}"/>
    <hyperlink ref="J132" r:id="rId139" location="4382" display="https://xbrl.efrag.org/e-esrs/esrs-set1-2023.html - 4382" xr:uid="{FE05A5B2-7530-436D-9866-303B6B47434E}"/>
    <hyperlink ref="J133" r:id="rId140" location="4384" display="https://xbrl.efrag.org/e-esrs/esrs-set1-2023.html - 4384" xr:uid="{CAE85C6B-D03B-4FF7-9EC8-B81DACBD7CBE}"/>
    <hyperlink ref="J134" r:id="rId141" location="4386" display="https://xbrl.efrag.org/e-esrs/esrs-set1-2023.html - 4386" xr:uid="{BFA6A6DF-1CBA-4C55-89D4-9FC0FC93CB4F}"/>
    <hyperlink ref="J135" r:id="rId142" location="4388" display="https://xbrl.efrag.org/e-esrs/esrs-set1-2023.html - 4388" xr:uid="{C558ED9E-62A0-47BB-A005-D0E9A92DDCCC}"/>
    <hyperlink ref="J136" r:id="rId143" location="4390" display="https://xbrl.efrag.org/e-esrs/esrs-set1-2023.html - 4390" xr:uid="{4B5F548F-95F3-48FD-8DE4-929402F7404A}"/>
    <hyperlink ref="J137" r:id="rId144" location="4392" display="https://xbrl.efrag.org/e-esrs/esrs-set1-2023.html - 4392" xr:uid="{832D5C2C-C846-4F13-BC01-A07A5307E19B}"/>
    <hyperlink ref="J138" r:id="rId145" location="4394" display="https://xbrl.efrag.org/e-esrs/esrs-set1-2023.html - 4394" xr:uid="{8D0DAE90-35B6-438D-90F8-90F9A8B1FE56}"/>
    <hyperlink ref="J139" r:id="rId146" location="4396" display="https://xbrl.efrag.org/e-esrs/esrs-set1-2023.html - 4396" xr:uid="{C9266C6B-0EB7-47C1-9C0B-16D9B027E106}"/>
    <hyperlink ref="J140" r:id="rId147" location="4398" display="https://xbrl.efrag.org/e-esrs/esrs-set1-2023.html - 4398" xr:uid="{FAFE5E17-A5D7-4BFD-B580-F8A2BE8F70CE}"/>
    <hyperlink ref="J141" r:id="rId148" location="720" display="https://xbrl.efrag.org/e-esrs/esrs-set1-2023.html - 720" xr:uid="{C1C92DF2-46BD-438B-AE06-B317D657CC68}"/>
    <hyperlink ref="J142" r:id="rId149" location="720" display="https://xbrl.efrag.org/e-esrs/esrs-set1-2023.html - 720" xr:uid="{2740FED0-AB24-4261-AA2E-96E793575929}"/>
    <hyperlink ref="J143" r:id="rId150" location="721" display="https://xbrl.efrag.org/e-esrs/esrs-set1-2023.html - 721" xr:uid="{77C37A14-5432-40AB-A59A-660B63516A8B}"/>
    <hyperlink ref="J144" r:id="rId151" location="722" display="https://xbrl.efrag.org/e-esrs/esrs-set1-2023.html - 722" xr:uid="{F6667778-8CB9-4E3A-ADA7-2764C87FF8D7}"/>
    <hyperlink ref="J145" r:id="rId152" location="722" display="https://xbrl.efrag.org/e-esrs/esrs-set1-2023.html - 722" xr:uid="{0EBBA650-52AD-47CD-831C-8FD18C99FC7D}"/>
    <hyperlink ref="J146" r:id="rId153" location="722" display="https://xbrl.efrag.org/e-esrs/esrs-set1-2023.html - 722" xr:uid="{CAB92CB4-34BD-4A04-BA55-36472B63ED7D}"/>
    <hyperlink ref="J147" r:id="rId154" location="722" display="https://xbrl.efrag.org/e-esrs/esrs-set1-2023.html - 722" xr:uid="{B22ACEF3-BC64-4DD9-A03D-E1537EAF8155}"/>
    <hyperlink ref="J148" r:id="rId155" location="722" display="https://xbrl.efrag.org/e-esrs/esrs-set1-2023.html - 722" xr:uid="{C57CD6AE-AC81-414D-BF85-72D6FAF555AE}"/>
    <hyperlink ref="J149" r:id="rId156" location="722" display="https://xbrl.efrag.org/e-esrs/esrs-set1-2023.html - 722" xr:uid="{90844F05-657E-4DD5-8A3D-E4E5C619EACB}"/>
    <hyperlink ref="J150" r:id="rId157" location="722" display="https://xbrl.efrag.org/e-esrs/esrs-set1-2023.html - 722" xr:uid="{00646495-6BE8-4DD5-8269-9025A2F62DD6}"/>
    <hyperlink ref="J151" r:id="rId158" location="722" display="https://xbrl.efrag.org/e-esrs/esrs-set1-2023.html - 722" xr:uid="{EFC87D51-9C9E-4254-8E07-37ECFCD6699F}"/>
    <hyperlink ref="J152" r:id="rId159" location="722" display="https://xbrl.efrag.org/e-esrs/esrs-set1-2023.html - 722" xr:uid="{0E623444-5C14-4A6E-8E14-4D1D272638EE}"/>
    <hyperlink ref="J153" r:id="rId160" location="723" display="https://xbrl.efrag.org/e-esrs/esrs-set1-2023.html - 723" xr:uid="{F598A68D-3718-4F3C-8A70-FE763B87DAD9}"/>
  </hyperlinks>
  <pageMargins left="0.23622047244094491" right="0.23622047244094491" top="0.74803149606299213" bottom="0.74803149606299213" header="0.31496062992125984" footer="0.31496062992125984"/>
  <pageSetup paperSize="8" scale="58" fitToHeight="0" orientation="landscape" r:id="rId161"/>
  <drawing r:id="rId16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5" tint="0.59999389629810485"/>
    <pageSetUpPr fitToPage="1"/>
  </sheetPr>
  <dimension ref="B2:Q228"/>
  <sheetViews>
    <sheetView showGridLines="0" zoomScale="70" zoomScaleNormal="70" workbookViewId="0">
      <pane ySplit="7" topLeftCell="A9" activePane="bottomLeft" state="frozen"/>
      <selection pane="bottomLeft"/>
    </sheetView>
  </sheetViews>
  <sheetFormatPr defaultColWidth="8.85546875" defaultRowHeight="14.85" customHeight="1"/>
  <cols>
    <col min="1" max="1" width="14.140625" style="164" customWidth="1"/>
    <col min="2" max="2" width="15.85546875" style="164" bestFit="1" customWidth="1"/>
    <col min="3" max="3" width="8.7109375" style="164" bestFit="1" customWidth="1"/>
    <col min="4" max="4" width="12.42578125" style="164" customWidth="1"/>
    <col min="5" max="5" width="16.42578125" style="164" customWidth="1"/>
    <col min="6" max="9" width="18.28515625" style="236" customWidth="1"/>
    <col min="10" max="13" width="18.28515625" style="236" hidden="1" customWidth="1"/>
    <col min="14" max="14" width="101.5703125" style="238" customWidth="1"/>
    <col min="15" max="15" width="21.28515625" style="164" customWidth="1"/>
    <col min="16" max="16" width="21.28515625" style="236" customWidth="1"/>
    <col min="17" max="17" width="17.42578125" style="164" customWidth="1"/>
    <col min="18" max="18" width="8.85546875" style="164" customWidth="1"/>
    <col min="19" max="16384" width="8.85546875" style="164"/>
  </cols>
  <sheetData>
    <row r="2" spans="2:17" ht="26.45" customHeight="1"/>
    <row r="3" spans="2:17" ht="24.6" customHeight="1">
      <c r="C3" s="108" t="s">
        <v>675</v>
      </c>
    </row>
    <row r="4" spans="2:17" ht="14.85" customHeight="1">
      <c r="C4" s="551"/>
    </row>
    <row r="5" spans="2:17" ht="14.85" customHeight="1">
      <c r="C5" s="586" t="s">
        <v>676</v>
      </c>
    </row>
    <row r="6" spans="2:17" ht="14.85" customHeight="1" thickBot="1"/>
    <row r="7" spans="2:17" s="174" customFormat="1" ht="102.6" customHeight="1" thickBot="1">
      <c r="B7" s="165" t="s">
        <v>210</v>
      </c>
      <c r="C7" s="166" t="s">
        <v>211</v>
      </c>
      <c r="D7" s="167" t="s">
        <v>212</v>
      </c>
      <c r="E7" s="168" t="s">
        <v>213</v>
      </c>
      <c r="F7" s="169" t="s">
        <v>214</v>
      </c>
      <c r="G7" s="705" t="s">
        <v>215</v>
      </c>
      <c r="H7" s="705" t="s">
        <v>216</v>
      </c>
      <c r="I7" s="705" t="s">
        <v>217</v>
      </c>
      <c r="J7" s="525" t="s">
        <v>677</v>
      </c>
      <c r="K7" s="525" t="s">
        <v>678</v>
      </c>
      <c r="L7" s="525" t="s">
        <v>679</v>
      </c>
      <c r="M7" s="525" t="s">
        <v>680</v>
      </c>
      <c r="N7" s="170" t="s">
        <v>218</v>
      </c>
      <c r="O7" s="171" t="s">
        <v>219</v>
      </c>
      <c r="P7" s="172" t="s">
        <v>220</v>
      </c>
      <c r="Q7" s="173" t="s">
        <v>221</v>
      </c>
    </row>
    <row r="8" spans="2:17" ht="33" hidden="1" customHeight="1" thickBot="1">
      <c r="B8" s="175" t="s">
        <v>681</v>
      </c>
      <c r="C8" s="176" t="s">
        <v>682</v>
      </c>
      <c r="D8" s="177" t="s">
        <v>683</v>
      </c>
      <c r="E8" s="178">
        <v>13</v>
      </c>
      <c r="F8" s="179"/>
      <c r="G8" s="602"/>
      <c r="H8" s="602"/>
      <c r="I8" s="602"/>
      <c r="J8" s="526">
        <f>IF(AND(G8="Y",I8="Metric"),1,0)</f>
        <v>0</v>
      </c>
      <c r="K8" s="526">
        <f>IF(AND(G8="Y",I8="Target"),1,0)</f>
        <v>0</v>
      </c>
      <c r="L8" s="526">
        <f>IF(AND(H8="Y",I8="Metric"),1,0)</f>
        <v>0</v>
      </c>
      <c r="M8" s="526">
        <f>IF(AND(H8="Y",I8="Target"),1,0)</f>
        <v>0</v>
      </c>
      <c r="N8" s="180" t="s">
        <v>684</v>
      </c>
      <c r="O8" s="177" t="s">
        <v>230</v>
      </c>
      <c r="P8" s="179"/>
      <c r="Q8" s="177"/>
    </row>
    <row r="9" spans="2:17" ht="24.95" customHeight="1" thickBot="1">
      <c r="B9" s="181" t="s">
        <v>685</v>
      </c>
      <c r="C9" s="182" t="s">
        <v>682</v>
      </c>
      <c r="D9" s="183" t="s">
        <v>683</v>
      </c>
      <c r="E9" s="184">
        <v>13</v>
      </c>
      <c r="F9" s="185"/>
      <c r="G9" s="603" t="s">
        <v>342</v>
      </c>
      <c r="H9" s="603" t="s">
        <v>342</v>
      </c>
      <c r="I9" s="603" t="s">
        <v>97</v>
      </c>
      <c r="J9" s="526">
        <f t="shared" ref="J9:J72" si="0">IF(AND(G9="Y",I9="Metric"),1,0)</f>
        <v>1</v>
      </c>
      <c r="K9" s="526">
        <f t="shared" ref="K9:K72" si="1">IF(AND(G9="Y",I9="Target"),1,0)</f>
        <v>0</v>
      </c>
      <c r="L9" s="526">
        <f t="shared" ref="L9:L72" si="2">IF(AND(H9="Y",I9="Metric"),1,0)</f>
        <v>1</v>
      </c>
      <c r="M9" s="526">
        <f t="shared" ref="M9:M72" si="3">IF(AND(H9="Y",I9="Target"),1,0)</f>
        <v>0</v>
      </c>
      <c r="N9" s="186" t="s">
        <v>686</v>
      </c>
      <c r="O9" s="183" t="s">
        <v>687</v>
      </c>
      <c r="P9" s="185"/>
      <c r="Q9" s="183"/>
    </row>
    <row r="10" spans="2:17" ht="14.65" hidden="1" customHeight="1" thickBot="1">
      <c r="B10" s="187" t="s">
        <v>688</v>
      </c>
      <c r="C10" s="188" t="s">
        <v>682</v>
      </c>
      <c r="D10" s="189" t="s">
        <v>683</v>
      </c>
      <c r="E10" s="190">
        <v>13</v>
      </c>
      <c r="F10" s="191"/>
      <c r="G10" s="604"/>
      <c r="H10" s="604"/>
      <c r="I10" s="604"/>
      <c r="J10" s="526">
        <f t="shared" si="0"/>
        <v>0</v>
      </c>
      <c r="K10" s="526">
        <f t="shared" si="1"/>
        <v>0</v>
      </c>
      <c r="L10" s="526">
        <f t="shared" si="2"/>
        <v>0</v>
      </c>
      <c r="M10" s="526">
        <f t="shared" si="3"/>
        <v>0</v>
      </c>
      <c r="N10" s="192" t="s">
        <v>689</v>
      </c>
      <c r="O10" s="189" t="s">
        <v>230</v>
      </c>
      <c r="P10" s="191"/>
      <c r="Q10" s="189"/>
    </row>
    <row r="11" spans="2:17" ht="14.65" hidden="1" customHeight="1" thickBot="1">
      <c r="B11" s="193" t="s">
        <v>690</v>
      </c>
      <c r="C11" s="194" t="s">
        <v>682</v>
      </c>
      <c r="D11" s="195" t="s">
        <v>691</v>
      </c>
      <c r="E11" s="196">
        <v>14</v>
      </c>
      <c r="F11" s="197" t="s">
        <v>237</v>
      </c>
      <c r="G11" s="605"/>
      <c r="H11" s="605"/>
      <c r="I11" s="605"/>
      <c r="J11" s="526">
        <f t="shared" si="0"/>
        <v>0</v>
      </c>
      <c r="K11" s="526">
        <f t="shared" si="1"/>
        <v>0</v>
      </c>
      <c r="L11" s="526">
        <f t="shared" si="2"/>
        <v>0</v>
      </c>
      <c r="M11" s="526">
        <f t="shared" si="3"/>
        <v>0</v>
      </c>
      <c r="N11" s="180" t="s">
        <v>692</v>
      </c>
      <c r="O11" s="195" t="s">
        <v>230</v>
      </c>
      <c r="P11" s="198"/>
      <c r="Q11" s="195"/>
    </row>
    <row r="12" spans="2:17" ht="14.65" hidden="1" customHeight="1" thickBot="1">
      <c r="B12" s="181" t="s">
        <v>693</v>
      </c>
      <c r="C12" s="182" t="s">
        <v>682</v>
      </c>
      <c r="D12" s="183" t="s">
        <v>691</v>
      </c>
      <c r="E12" s="183" t="s">
        <v>694</v>
      </c>
      <c r="F12" s="150" t="s">
        <v>299</v>
      </c>
      <c r="G12" s="596"/>
      <c r="H12" s="596"/>
      <c r="I12" s="596"/>
      <c r="J12" s="526">
        <f t="shared" si="0"/>
        <v>0</v>
      </c>
      <c r="K12" s="526">
        <f t="shared" si="1"/>
        <v>0</v>
      </c>
      <c r="L12" s="526">
        <f t="shared" si="2"/>
        <v>0</v>
      </c>
      <c r="M12" s="526">
        <f t="shared" si="3"/>
        <v>0</v>
      </c>
      <c r="N12" s="186" t="s">
        <v>695</v>
      </c>
      <c r="O12" s="183" t="s">
        <v>230</v>
      </c>
      <c r="P12" s="185"/>
      <c r="Q12" s="183"/>
    </row>
    <row r="13" spans="2:17" ht="14.65" hidden="1" customHeight="1" thickBot="1">
      <c r="B13" s="181" t="s">
        <v>696</v>
      </c>
      <c r="C13" s="182" t="s">
        <v>682</v>
      </c>
      <c r="D13" s="183" t="s">
        <v>691</v>
      </c>
      <c r="E13" s="183" t="s">
        <v>697</v>
      </c>
      <c r="F13" s="185"/>
      <c r="G13" s="603"/>
      <c r="H13" s="603"/>
      <c r="I13" s="603"/>
      <c r="J13" s="526">
        <f t="shared" si="0"/>
        <v>0</v>
      </c>
      <c r="K13" s="526">
        <f t="shared" si="1"/>
        <v>0</v>
      </c>
      <c r="L13" s="526">
        <f t="shared" si="2"/>
        <v>0</v>
      </c>
      <c r="M13" s="526">
        <f t="shared" si="3"/>
        <v>0</v>
      </c>
      <c r="N13" s="186" t="s">
        <v>698</v>
      </c>
      <c r="O13" s="183" t="s">
        <v>230</v>
      </c>
      <c r="P13" s="185"/>
      <c r="Q13" s="183"/>
    </row>
    <row r="14" spans="2:17" ht="14.65" hidden="1" customHeight="1" thickBot="1">
      <c r="B14" s="181" t="s">
        <v>699</v>
      </c>
      <c r="C14" s="182" t="s">
        <v>682</v>
      </c>
      <c r="D14" s="183" t="s">
        <v>691</v>
      </c>
      <c r="E14" s="183" t="s">
        <v>700</v>
      </c>
      <c r="F14" s="185"/>
      <c r="G14" s="603"/>
      <c r="H14" s="603"/>
      <c r="I14" s="603"/>
      <c r="J14" s="526">
        <f t="shared" si="0"/>
        <v>0</v>
      </c>
      <c r="K14" s="526">
        <f t="shared" si="1"/>
        <v>0</v>
      </c>
      <c r="L14" s="526">
        <f t="shared" si="2"/>
        <v>0</v>
      </c>
      <c r="M14" s="526">
        <f t="shared" si="3"/>
        <v>0</v>
      </c>
      <c r="N14" s="186" t="s">
        <v>701</v>
      </c>
      <c r="O14" s="183" t="s">
        <v>230</v>
      </c>
      <c r="P14" s="185"/>
      <c r="Q14" s="183"/>
    </row>
    <row r="15" spans="2:17" ht="24.75" customHeight="1" thickBot="1">
      <c r="B15" s="181" t="s">
        <v>702</v>
      </c>
      <c r="C15" s="183" t="s">
        <v>682</v>
      </c>
      <c r="D15" s="183" t="s">
        <v>691</v>
      </c>
      <c r="E15" s="183" t="s">
        <v>700</v>
      </c>
      <c r="F15" s="183"/>
      <c r="G15" s="603" t="s">
        <v>342</v>
      </c>
      <c r="H15" s="603" t="s">
        <v>342</v>
      </c>
      <c r="I15" s="603" t="s">
        <v>97</v>
      </c>
      <c r="J15" s="526">
        <f t="shared" si="0"/>
        <v>1</v>
      </c>
      <c r="K15" s="526">
        <f t="shared" si="1"/>
        <v>0</v>
      </c>
      <c r="L15" s="526">
        <f t="shared" si="2"/>
        <v>1</v>
      </c>
      <c r="M15" s="526">
        <f t="shared" si="3"/>
        <v>0</v>
      </c>
      <c r="N15" s="109" t="s">
        <v>703</v>
      </c>
      <c r="O15" s="183" t="s">
        <v>704</v>
      </c>
      <c r="P15" s="185"/>
      <c r="Q15" s="183"/>
    </row>
    <row r="16" spans="2:17" ht="24.95" customHeight="1" thickBot="1">
      <c r="B16" s="181" t="s">
        <v>705</v>
      </c>
      <c r="C16" s="183" t="s">
        <v>682</v>
      </c>
      <c r="D16" s="183" t="s">
        <v>691</v>
      </c>
      <c r="E16" s="183" t="s">
        <v>700</v>
      </c>
      <c r="F16" s="183"/>
      <c r="G16" s="603" t="s">
        <v>342</v>
      </c>
      <c r="H16" s="603" t="s">
        <v>342</v>
      </c>
      <c r="I16" s="603" t="s">
        <v>97</v>
      </c>
      <c r="J16" s="526">
        <f t="shared" si="0"/>
        <v>1</v>
      </c>
      <c r="K16" s="526">
        <f t="shared" si="1"/>
        <v>0</v>
      </c>
      <c r="L16" s="526">
        <f t="shared" si="2"/>
        <v>1</v>
      </c>
      <c r="M16" s="526">
        <f t="shared" si="3"/>
        <v>0</v>
      </c>
      <c r="N16" s="109" t="s">
        <v>706</v>
      </c>
      <c r="O16" s="183" t="s">
        <v>704</v>
      </c>
      <c r="P16" s="185"/>
      <c r="Q16" s="183"/>
    </row>
    <row r="17" spans="2:17" ht="14.65" hidden="1" customHeight="1" thickBot="1">
      <c r="B17" s="181" t="s">
        <v>707</v>
      </c>
      <c r="C17" s="182" t="s">
        <v>682</v>
      </c>
      <c r="D17" s="183" t="s">
        <v>691</v>
      </c>
      <c r="E17" s="183" t="s">
        <v>708</v>
      </c>
      <c r="F17" s="150" t="s">
        <v>356</v>
      </c>
      <c r="G17" s="596"/>
      <c r="H17" s="596"/>
      <c r="I17" s="596"/>
      <c r="J17" s="526">
        <f t="shared" si="0"/>
        <v>0</v>
      </c>
      <c r="K17" s="526">
        <f t="shared" si="1"/>
        <v>0</v>
      </c>
      <c r="L17" s="526">
        <f t="shared" si="2"/>
        <v>0</v>
      </c>
      <c r="M17" s="526">
        <f t="shared" si="3"/>
        <v>0</v>
      </c>
      <c r="N17" s="186" t="s">
        <v>709</v>
      </c>
      <c r="O17" s="183" t="s">
        <v>230</v>
      </c>
      <c r="P17" s="185"/>
      <c r="Q17" s="183"/>
    </row>
    <row r="18" spans="2:17" ht="14.65" hidden="1" customHeight="1" thickBot="1">
      <c r="B18" s="181" t="s">
        <v>710</v>
      </c>
      <c r="C18" s="182" t="s">
        <v>682</v>
      </c>
      <c r="D18" s="183" t="s">
        <v>691</v>
      </c>
      <c r="E18" s="183" t="s">
        <v>711</v>
      </c>
      <c r="F18" s="150" t="s">
        <v>360</v>
      </c>
      <c r="G18" s="596"/>
      <c r="H18" s="596"/>
      <c r="I18" s="596"/>
      <c r="J18" s="526">
        <f t="shared" si="0"/>
        <v>0</v>
      </c>
      <c r="K18" s="526">
        <f t="shared" si="1"/>
        <v>0</v>
      </c>
      <c r="L18" s="526">
        <f t="shared" si="2"/>
        <v>0</v>
      </c>
      <c r="M18" s="526">
        <f t="shared" si="3"/>
        <v>0</v>
      </c>
      <c r="N18" s="186" t="s">
        <v>712</v>
      </c>
      <c r="O18" s="183" t="s">
        <v>230</v>
      </c>
      <c r="P18" s="185" t="s">
        <v>231</v>
      </c>
      <c r="Q18" s="183"/>
    </row>
    <row r="19" spans="2:17" ht="24.95" customHeight="1" thickBot="1">
      <c r="B19" s="181" t="s">
        <v>713</v>
      </c>
      <c r="C19" s="182" t="s">
        <v>682</v>
      </c>
      <c r="D19" s="183" t="s">
        <v>691</v>
      </c>
      <c r="E19" s="183" t="s">
        <v>714</v>
      </c>
      <c r="F19" s="199" t="s">
        <v>338</v>
      </c>
      <c r="G19" s="603" t="s">
        <v>342</v>
      </c>
      <c r="H19" s="603" t="s">
        <v>342</v>
      </c>
      <c r="I19" s="603" t="s">
        <v>97</v>
      </c>
      <c r="J19" s="526">
        <f t="shared" si="0"/>
        <v>1</v>
      </c>
      <c r="K19" s="526">
        <f t="shared" si="1"/>
        <v>0</v>
      </c>
      <c r="L19" s="526">
        <f t="shared" si="2"/>
        <v>1</v>
      </c>
      <c r="M19" s="526">
        <f t="shared" si="3"/>
        <v>0</v>
      </c>
      <c r="N19" s="186" t="s">
        <v>715</v>
      </c>
      <c r="O19" s="183" t="s">
        <v>704</v>
      </c>
      <c r="P19" s="185" t="s">
        <v>231</v>
      </c>
      <c r="Q19" s="183"/>
    </row>
    <row r="20" spans="2:17" ht="24.95" customHeight="1" thickBot="1">
      <c r="B20" s="181" t="s">
        <v>716</v>
      </c>
      <c r="C20" s="182" t="s">
        <v>682</v>
      </c>
      <c r="D20" s="183" t="s">
        <v>691</v>
      </c>
      <c r="E20" s="183" t="s">
        <v>714</v>
      </c>
      <c r="F20" s="199" t="s">
        <v>338</v>
      </c>
      <c r="G20" s="603" t="s">
        <v>342</v>
      </c>
      <c r="H20" s="603" t="s">
        <v>342</v>
      </c>
      <c r="I20" s="603" t="s">
        <v>97</v>
      </c>
      <c r="J20" s="526">
        <f t="shared" si="0"/>
        <v>1</v>
      </c>
      <c r="K20" s="526">
        <f t="shared" si="1"/>
        <v>0</v>
      </c>
      <c r="L20" s="526">
        <f t="shared" si="2"/>
        <v>1</v>
      </c>
      <c r="M20" s="526">
        <f t="shared" si="3"/>
        <v>0</v>
      </c>
      <c r="N20" s="186" t="s">
        <v>717</v>
      </c>
      <c r="O20" s="183" t="s">
        <v>704</v>
      </c>
      <c r="P20" s="185" t="s">
        <v>231</v>
      </c>
      <c r="Q20" s="183"/>
    </row>
    <row r="21" spans="2:17" ht="24.95" customHeight="1" thickBot="1">
      <c r="B21" s="181" t="s">
        <v>718</v>
      </c>
      <c r="C21" s="182" t="s">
        <v>682</v>
      </c>
      <c r="D21" s="183" t="s">
        <v>691</v>
      </c>
      <c r="E21" s="183" t="s">
        <v>714</v>
      </c>
      <c r="F21" s="199" t="s">
        <v>338</v>
      </c>
      <c r="G21" s="603" t="s">
        <v>342</v>
      </c>
      <c r="H21" s="603" t="s">
        <v>342</v>
      </c>
      <c r="I21" s="603" t="s">
        <v>97</v>
      </c>
      <c r="J21" s="526">
        <f t="shared" si="0"/>
        <v>1</v>
      </c>
      <c r="K21" s="526">
        <f t="shared" si="1"/>
        <v>0</v>
      </c>
      <c r="L21" s="526">
        <f t="shared" si="2"/>
        <v>1</v>
      </c>
      <c r="M21" s="526">
        <f t="shared" si="3"/>
        <v>0</v>
      </c>
      <c r="N21" s="186" t="s">
        <v>719</v>
      </c>
      <c r="O21" s="183" t="s">
        <v>704</v>
      </c>
      <c r="P21" s="185" t="s">
        <v>231</v>
      </c>
      <c r="Q21" s="183"/>
    </row>
    <row r="22" spans="2:17" ht="14.65" hidden="1" customHeight="1" thickBot="1">
      <c r="B22" s="181" t="s">
        <v>720</v>
      </c>
      <c r="C22" s="182" t="s">
        <v>682</v>
      </c>
      <c r="D22" s="183" t="s">
        <v>691</v>
      </c>
      <c r="E22" s="183" t="s">
        <v>721</v>
      </c>
      <c r="F22" s="185"/>
      <c r="G22" s="603"/>
      <c r="H22" s="603"/>
      <c r="I22" s="603"/>
      <c r="J22" s="526">
        <f t="shared" si="0"/>
        <v>0</v>
      </c>
      <c r="K22" s="526">
        <f t="shared" si="1"/>
        <v>0</v>
      </c>
      <c r="L22" s="526">
        <f t="shared" si="2"/>
        <v>0</v>
      </c>
      <c r="M22" s="526">
        <f t="shared" si="3"/>
        <v>0</v>
      </c>
      <c r="N22" s="186" t="s">
        <v>722</v>
      </c>
      <c r="O22" s="183" t="s">
        <v>226</v>
      </c>
      <c r="P22" s="185"/>
      <c r="Q22" s="183"/>
    </row>
    <row r="23" spans="2:17" ht="14.65" hidden="1" customHeight="1" thickBot="1">
      <c r="B23" s="181" t="s">
        <v>723</v>
      </c>
      <c r="C23" s="182" t="s">
        <v>682</v>
      </c>
      <c r="D23" s="183" t="s">
        <v>724</v>
      </c>
      <c r="E23" s="183" t="s">
        <v>725</v>
      </c>
      <c r="F23" s="185"/>
      <c r="G23" s="603"/>
      <c r="H23" s="603"/>
      <c r="I23" s="603"/>
      <c r="J23" s="526">
        <f t="shared" si="0"/>
        <v>0</v>
      </c>
      <c r="K23" s="526">
        <f t="shared" si="1"/>
        <v>0</v>
      </c>
      <c r="L23" s="526">
        <f t="shared" si="2"/>
        <v>0</v>
      </c>
      <c r="M23" s="526">
        <f t="shared" si="3"/>
        <v>0</v>
      </c>
      <c r="N23" s="186" t="s">
        <v>726</v>
      </c>
      <c r="O23" s="183" t="s">
        <v>230</v>
      </c>
      <c r="P23" s="185"/>
      <c r="Q23" s="183"/>
    </row>
    <row r="24" spans="2:17" ht="14.65" hidden="1" customHeight="1" thickBot="1">
      <c r="B24" s="181" t="s">
        <v>727</v>
      </c>
      <c r="C24" s="182" t="s">
        <v>682</v>
      </c>
      <c r="D24" s="183" t="s">
        <v>691</v>
      </c>
      <c r="E24" s="183" t="s">
        <v>728</v>
      </c>
      <c r="F24" s="185"/>
      <c r="G24" s="603"/>
      <c r="H24" s="603"/>
      <c r="I24" s="603"/>
      <c r="J24" s="526">
        <f t="shared" si="0"/>
        <v>0</v>
      </c>
      <c r="K24" s="526">
        <f t="shared" si="1"/>
        <v>0</v>
      </c>
      <c r="L24" s="526">
        <f t="shared" si="2"/>
        <v>0</v>
      </c>
      <c r="M24" s="526">
        <f t="shared" si="3"/>
        <v>0</v>
      </c>
      <c r="N24" s="186" t="s">
        <v>729</v>
      </c>
      <c r="O24" s="183" t="s">
        <v>226</v>
      </c>
      <c r="P24" s="185"/>
      <c r="Q24" s="183"/>
    </row>
    <row r="25" spans="2:17" ht="14.65" hidden="1" customHeight="1" thickBot="1">
      <c r="B25" s="181" t="s">
        <v>730</v>
      </c>
      <c r="C25" s="182" t="s">
        <v>682</v>
      </c>
      <c r="D25" s="183" t="s">
        <v>691</v>
      </c>
      <c r="E25" s="184" t="s">
        <v>731</v>
      </c>
      <c r="F25" s="185"/>
      <c r="G25" s="603"/>
      <c r="H25" s="603"/>
      <c r="I25" s="603"/>
      <c r="J25" s="526">
        <f t="shared" si="0"/>
        <v>0</v>
      </c>
      <c r="K25" s="526">
        <f t="shared" si="1"/>
        <v>0</v>
      </c>
      <c r="L25" s="526">
        <f t="shared" si="2"/>
        <v>0</v>
      </c>
      <c r="M25" s="526">
        <f t="shared" si="3"/>
        <v>0</v>
      </c>
      <c r="N25" s="186" t="s">
        <v>732</v>
      </c>
      <c r="O25" s="183" t="s">
        <v>230</v>
      </c>
      <c r="P25" s="185"/>
      <c r="Q25" s="183"/>
    </row>
    <row r="26" spans="2:17" ht="14.65" hidden="1" customHeight="1" thickBot="1">
      <c r="B26" s="200" t="s">
        <v>733</v>
      </c>
      <c r="C26" s="201" t="s">
        <v>682</v>
      </c>
      <c r="D26" s="202" t="s">
        <v>691</v>
      </c>
      <c r="E26" s="203">
        <v>17</v>
      </c>
      <c r="F26" s="204"/>
      <c r="G26" s="603"/>
      <c r="H26" s="603"/>
      <c r="I26" s="606"/>
      <c r="J26" s="526">
        <f t="shared" si="0"/>
        <v>0</v>
      </c>
      <c r="K26" s="526">
        <f t="shared" si="1"/>
        <v>0</v>
      </c>
      <c r="L26" s="526">
        <f t="shared" si="2"/>
        <v>0</v>
      </c>
      <c r="M26" s="526">
        <f t="shared" si="3"/>
        <v>0</v>
      </c>
      <c r="N26" s="110" t="s">
        <v>734</v>
      </c>
      <c r="O26" s="202" t="s">
        <v>735</v>
      </c>
      <c r="P26" s="204" t="s">
        <v>231</v>
      </c>
      <c r="Q26" s="202"/>
    </row>
    <row r="27" spans="2:17" ht="14.65" hidden="1" customHeight="1" thickBot="1">
      <c r="B27" s="175" t="s">
        <v>736</v>
      </c>
      <c r="C27" s="176" t="s">
        <v>682</v>
      </c>
      <c r="D27" s="177" t="s">
        <v>737</v>
      </c>
      <c r="E27" s="178">
        <v>18</v>
      </c>
      <c r="F27" s="179"/>
      <c r="G27" s="602"/>
      <c r="H27" s="602"/>
      <c r="I27" s="602"/>
      <c r="J27" s="526">
        <f t="shared" si="0"/>
        <v>0</v>
      </c>
      <c r="K27" s="526">
        <f t="shared" si="1"/>
        <v>0</v>
      </c>
      <c r="L27" s="526">
        <f t="shared" si="2"/>
        <v>0</v>
      </c>
      <c r="M27" s="526">
        <f t="shared" si="3"/>
        <v>0</v>
      </c>
      <c r="N27" s="205" t="s">
        <v>738</v>
      </c>
      <c r="O27" s="177" t="s">
        <v>226</v>
      </c>
      <c r="P27" s="179"/>
      <c r="Q27" s="177"/>
    </row>
    <row r="28" spans="2:17" ht="14.65" hidden="1" customHeight="1" thickBot="1">
      <c r="B28" s="181" t="s">
        <v>739</v>
      </c>
      <c r="C28" s="182" t="s">
        <v>682</v>
      </c>
      <c r="D28" s="183" t="s">
        <v>737</v>
      </c>
      <c r="E28" s="183" t="s">
        <v>740</v>
      </c>
      <c r="F28" s="150" t="s">
        <v>741</v>
      </c>
      <c r="G28" s="596"/>
      <c r="H28" s="596"/>
      <c r="I28" s="596"/>
      <c r="J28" s="526">
        <f t="shared" si="0"/>
        <v>0</v>
      </c>
      <c r="K28" s="526">
        <f t="shared" si="1"/>
        <v>0</v>
      </c>
      <c r="L28" s="526">
        <f t="shared" si="2"/>
        <v>0</v>
      </c>
      <c r="M28" s="526">
        <f t="shared" si="3"/>
        <v>0</v>
      </c>
      <c r="N28" s="186" t="s">
        <v>742</v>
      </c>
      <c r="O28" s="183" t="s">
        <v>230</v>
      </c>
      <c r="P28" s="185"/>
      <c r="Q28" s="183"/>
    </row>
    <row r="29" spans="2:17" ht="14.65" hidden="1" customHeight="1" thickBot="1">
      <c r="B29" s="181" t="s">
        <v>743</v>
      </c>
      <c r="C29" s="182" t="s">
        <v>682</v>
      </c>
      <c r="D29" s="183" t="s">
        <v>737</v>
      </c>
      <c r="E29" s="183" t="s">
        <v>744</v>
      </c>
      <c r="F29" s="199" t="s">
        <v>745</v>
      </c>
      <c r="G29" s="607"/>
      <c r="H29" s="607"/>
      <c r="I29" s="607"/>
      <c r="J29" s="526">
        <f t="shared" si="0"/>
        <v>0</v>
      </c>
      <c r="K29" s="526">
        <f t="shared" si="1"/>
        <v>0</v>
      </c>
      <c r="L29" s="526">
        <f t="shared" si="2"/>
        <v>0</v>
      </c>
      <c r="M29" s="526">
        <f t="shared" si="3"/>
        <v>0</v>
      </c>
      <c r="N29" s="186" t="s">
        <v>746</v>
      </c>
      <c r="O29" s="183" t="s">
        <v>230</v>
      </c>
      <c r="P29" s="185"/>
      <c r="Q29" s="183"/>
    </row>
    <row r="30" spans="2:17" ht="14.65" hidden="1" customHeight="1" thickBot="1">
      <c r="B30" s="181" t="s">
        <v>747</v>
      </c>
      <c r="C30" s="182" t="s">
        <v>682</v>
      </c>
      <c r="D30" s="183" t="s">
        <v>737</v>
      </c>
      <c r="E30" s="183" t="s">
        <v>744</v>
      </c>
      <c r="F30" s="199" t="s">
        <v>745</v>
      </c>
      <c r="G30" s="603"/>
      <c r="H30" s="603"/>
      <c r="I30" s="606"/>
      <c r="J30" s="526">
        <f t="shared" si="0"/>
        <v>0</v>
      </c>
      <c r="K30" s="526">
        <f t="shared" si="1"/>
        <v>0</v>
      </c>
      <c r="L30" s="526">
        <f t="shared" si="2"/>
        <v>0</v>
      </c>
      <c r="M30" s="526">
        <f t="shared" si="3"/>
        <v>0</v>
      </c>
      <c r="N30" s="186" t="s">
        <v>746</v>
      </c>
      <c r="O30" s="183" t="s">
        <v>748</v>
      </c>
      <c r="P30" s="185"/>
      <c r="Q30" s="183"/>
    </row>
    <row r="31" spans="2:17" ht="14.65" hidden="1" customHeight="1" thickBot="1">
      <c r="B31" s="181" t="s">
        <v>749</v>
      </c>
      <c r="C31" s="182" t="s">
        <v>682</v>
      </c>
      <c r="D31" s="183" t="s">
        <v>737</v>
      </c>
      <c r="E31" s="183" t="s">
        <v>750</v>
      </c>
      <c r="F31" s="185"/>
      <c r="G31" s="603"/>
      <c r="H31" s="603"/>
      <c r="I31" s="603"/>
      <c r="J31" s="526">
        <f t="shared" si="0"/>
        <v>0</v>
      </c>
      <c r="K31" s="526">
        <f t="shared" si="1"/>
        <v>0</v>
      </c>
      <c r="L31" s="526">
        <f t="shared" si="2"/>
        <v>0</v>
      </c>
      <c r="M31" s="526">
        <f t="shared" si="3"/>
        <v>0</v>
      </c>
      <c r="N31" s="186" t="s">
        <v>751</v>
      </c>
      <c r="O31" s="183" t="s">
        <v>226</v>
      </c>
      <c r="P31" s="185"/>
      <c r="Q31" s="183"/>
    </row>
    <row r="32" spans="2:17" ht="14.65" hidden="1" customHeight="1" thickBot="1">
      <c r="B32" s="181" t="s">
        <v>752</v>
      </c>
      <c r="C32" s="182" t="s">
        <v>682</v>
      </c>
      <c r="D32" s="183" t="s">
        <v>737</v>
      </c>
      <c r="E32" s="183" t="s">
        <v>753</v>
      </c>
      <c r="F32" s="150" t="s">
        <v>754</v>
      </c>
      <c r="G32" s="596"/>
      <c r="H32" s="596"/>
      <c r="I32" s="596"/>
      <c r="J32" s="526">
        <f t="shared" si="0"/>
        <v>0</v>
      </c>
      <c r="K32" s="526">
        <f t="shared" si="1"/>
        <v>0</v>
      </c>
      <c r="L32" s="526">
        <f t="shared" si="2"/>
        <v>0</v>
      </c>
      <c r="M32" s="526">
        <f t="shared" si="3"/>
        <v>0</v>
      </c>
      <c r="N32" s="186" t="s">
        <v>755</v>
      </c>
      <c r="O32" s="183" t="s">
        <v>230</v>
      </c>
      <c r="P32" s="185"/>
      <c r="Q32" s="183"/>
    </row>
    <row r="33" spans="2:17" ht="14.65" hidden="1" customHeight="1" thickBot="1">
      <c r="B33" s="187" t="s">
        <v>756</v>
      </c>
      <c r="C33" s="188" t="s">
        <v>682</v>
      </c>
      <c r="D33" s="189" t="s">
        <v>737</v>
      </c>
      <c r="E33" s="189" t="s">
        <v>757</v>
      </c>
      <c r="F33" s="191"/>
      <c r="G33" s="604"/>
      <c r="H33" s="604"/>
      <c r="I33" s="604"/>
      <c r="J33" s="526">
        <f t="shared" si="0"/>
        <v>0</v>
      </c>
      <c r="K33" s="526">
        <f t="shared" si="1"/>
        <v>0</v>
      </c>
      <c r="L33" s="526">
        <f t="shared" si="2"/>
        <v>0</v>
      </c>
      <c r="M33" s="526">
        <f t="shared" si="3"/>
        <v>0</v>
      </c>
      <c r="N33" s="206" t="s">
        <v>758</v>
      </c>
      <c r="O33" s="189" t="s">
        <v>230</v>
      </c>
      <c r="P33" s="191"/>
      <c r="Q33" s="189"/>
    </row>
    <row r="34" spans="2:17" ht="14.65" hidden="1" customHeight="1" thickBot="1">
      <c r="B34" s="175" t="s">
        <v>759</v>
      </c>
      <c r="C34" s="176" t="s">
        <v>682</v>
      </c>
      <c r="D34" s="177" t="s">
        <v>760</v>
      </c>
      <c r="E34" s="178" t="s">
        <v>761</v>
      </c>
      <c r="F34" s="152" t="s">
        <v>762</v>
      </c>
      <c r="G34" s="597"/>
      <c r="H34" s="597"/>
      <c r="I34" s="597"/>
      <c r="J34" s="526">
        <f t="shared" si="0"/>
        <v>0</v>
      </c>
      <c r="K34" s="526">
        <f t="shared" si="1"/>
        <v>0</v>
      </c>
      <c r="L34" s="526">
        <f t="shared" si="2"/>
        <v>0</v>
      </c>
      <c r="M34" s="526">
        <f t="shared" si="3"/>
        <v>0</v>
      </c>
      <c r="N34" s="205" t="s">
        <v>763</v>
      </c>
      <c r="O34" s="177" t="s">
        <v>230</v>
      </c>
      <c r="P34" s="179"/>
      <c r="Q34" s="177"/>
    </row>
    <row r="35" spans="2:17" ht="14.65" hidden="1" customHeight="1" thickBot="1">
      <c r="B35" s="181" t="s">
        <v>764</v>
      </c>
      <c r="C35" s="182" t="s">
        <v>682</v>
      </c>
      <c r="D35" s="183" t="s">
        <v>760</v>
      </c>
      <c r="E35" s="184" t="s">
        <v>765</v>
      </c>
      <c r="F35" s="199" t="s">
        <v>766</v>
      </c>
      <c r="G35" s="607"/>
      <c r="H35" s="607"/>
      <c r="I35" s="607"/>
      <c r="J35" s="526">
        <f t="shared" si="0"/>
        <v>0</v>
      </c>
      <c r="K35" s="526">
        <f t="shared" si="1"/>
        <v>0</v>
      </c>
      <c r="L35" s="526">
        <f t="shared" si="2"/>
        <v>0</v>
      </c>
      <c r="M35" s="526">
        <f t="shared" si="3"/>
        <v>0</v>
      </c>
      <c r="N35" s="186" t="s">
        <v>767</v>
      </c>
      <c r="O35" s="183" t="s">
        <v>230</v>
      </c>
      <c r="P35" s="185"/>
      <c r="Q35" s="183"/>
    </row>
    <row r="36" spans="2:17" ht="14.65" hidden="1" customHeight="1" thickBot="1">
      <c r="B36" s="181" t="s">
        <v>768</v>
      </c>
      <c r="C36" s="182" t="s">
        <v>682</v>
      </c>
      <c r="D36" s="183" t="s">
        <v>760</v>
      </c>
      <c r="E36" s="184" t="s">
        <v>769</v>
      </c>
      <c r="F36" s="199" t="s">
        <v>766</v>
      </c>
      <c r="G36" s="607"/>
      <c r="H36" s="607"/>
      <c r="I36" s="607"/>
      <c r="J36" s="526">
        <f t="shared" si="0"/>
        <v>0</v>
      </c>
      <c r="K36" s="526">
        <f t="shared" si="1"/>
        <v>0</v>
      </c>
      <c r="L36" s="526">
        <f t="shared" si="2"/>
        <v>0</v>
      </c>
      <c r="M36" s="526">
        <f t="shared" si="3"/>
        <v>0</v>
      </c>
      <c r="N36" s="186" t="s">
        <v>770</v>
      </c>
      <c r="O36" s="183" t="s">
        <v>226</v>
      </c>
      <c r="P36" s="185"/>
      <c r="Q36" s="183"/>
    </row>
    <row r="37" spans="2:17" ht="14.65" hidden="1" customHeight="1" thickBot="1">
      <c r="B37" s="181" t="s">
        <v>771</v>
      </c>
      <c r="C37" s="182" t="s">
        <v>682</v>
      </c>
      <c r="D37" s="183" t="s">
        <v>760</v>
      </c>
      <c r="E37" s="184" t="s">
        <v>769</v>
      </c>
      <c r="F37" s="199" t="s">
        <v>766</v>
      </c>
      <c r="G37" s="607"/>
      <c r="H37" s="607"/>
      <c r="I37" s="607"/>
      <c r="J37" s="526">
        <f t="shared" si="0"/>
        <v>0</v>
      </c>
      <c r="K37" s="526">
        <f t="shared" si="1"/>
        <v>0</v>
      </c>
      <c r="L37" s="526">
        <f t="shared" si="2"/>
        <v>0</v>
      </c>
      <c r="M37" s="526">
        <f t="shared" si="3"/>
        <v>0</v>
      </c>
      <c r="N37" s="186" t="s">
        <v>772</v>
      </c>
      <c r="O37" s="183" t="s">
        <v>226</v>
      </c>
      <c r="P37" s="185"/>
      <c r="Q37" s="183"/>
    </row>
    <row r="38" spans="2:17" ht="14.65" hidden="1" customHeight="1" thickBot="1">
      <c r="B38" s="181" t="s">
        <v>773</v>
      </c>
      <c r="C38" s="182" t="s">
        <v>682</v>
      </c>
      <c r="D38" s="183" t="s">
        <v>760</v>
      </c>
      <c r="E38" s="184" t="s">
        <v>774</v>
      </c>
      <c r="F38" s="199" t="s">
        <v>766</v>
      </c>
      <c r="G38" s="607"/>
      <c r="H38" s="607"/>
      <c r="I38" s="607"/>
      <c r="J38" s="526">
        <f t="shared" si="0"/>
        <v>0</v>
      </c>
      <c r="K38" s="526">
        <f t="shared" si="1"/>
        <v>0</v>
      </c>
      <c r="L38" s="526">
        <f t="shared" si="2"/>
        <v>0</v>
      </c>
      <c r="M38" s="526">
        <f t="shared" si="3"/>
        <v>0</v>
      </c>
      <c r="N38" s="186" t="s">
        <v>775</v>
      </c>
      <c r="O38" s="183" t="s">
        <v>226</v>
      </c>
      <c r="P38" s="185"/>
      <c r="Q38" s="183"/>
    </row>
    <row r="39" spans="2:17" ht="14.65" hidden="1" customHeight="1" thickBot="1">
      <c r="B39" s="181" t="s">
        <v>776</v>
      </c>
      <c r="C39" s="182" t="s">
        <v>682</v>
      </c>
      <c r="D39" s="183" t="s">
        <v>760</v>
      </c>
      <c r="E39" s="184" t="s">
        <v>777</v>
      </c>
      <c r="F39" s="199" t="s">
        <v>766</v>
      </c>
      <c r="G39" s="607"/>
      <c r="H39" s="607"/>
      <c r="I39" s="607"/>
      <c r="J39" s="526">
        <f t="shared" si="0"/>
        <v>0</v>
      </c>
      <c r="K39" s="526">
        <f t="shared" si="1"/>
        <v>0</v>
      </c>
      <c r="L39" s="526">
        <f t="shared" si="2"/>
        <v>0</v>
      </c>
      <c r="M39" s="526">
        <f t="shared" si="3"/>
        <v>0</v>
      </c>
      <c r="N39" s="186" t="s">
        <v>778</v>
      </c>
      <c r="O39" s="183" t="s">
        <v>226</v>
      </c>
      <c r="P39" s="185"/>
      <c r="Q39" s="183"/>
    </row>
    <row r="40" spans="2:17" ht="14.65" hidden="1" customHeight="1" thickBot="1">
      <c r="B40" s="181" t="s">
        <v>779</v>
      </c>
      <c r="C40" s="182" t="s">
        <v>682</v>
      </c>
      <c r="D40" s="183" t="s">
        <v>760</v>
      </c>
      <c r="E40" s="184" t="s">
        <v>780</v>
      </c>
      <c r="F40" s="199" t="s">
        <v>766</v>
      </c>
      <c r="G40" s="607"/>
      <c r="H40" s="607"/>
      <c r="I40" s="607"/>
      <c r="J40" s="526">
        <f t="shared" si="0"/>
        <v>0</v>
      </c>
      <c r="K40" s="526">
        <f t="shared" si="1"/>
        <v>0</v>
      </c>
      <c r="L40" s="526">
        <f t="shared" si="2"/>
        <v>0</v>
      </c>
      <c r="M40" s="526">
        <f t="shared" si="3"/>
        <v>0</v>
      </c>
      <c r="N40" s="186" t="s">
        <v>781</v>
      </c>
      <c r="O40" s="183" t="s">
        <v>226</v>
      </c>
      <c r="P40" s="185"/>
      <c r="Q40" s="183"/>
    </row>
    <row r="41" spans="2:17" ht="14.65" hidden="1" customHeight="1" thickBot="1">
      <c r="B41" s="181" t="s">
        <v>782</v>
      </c>
      <c r="C41" s="182" t="s">
        <v>682</v>
      </c>
      <c r="D41" s="183" t="s">
        <v>760</v>
      </c>
      <c r="E41" s="184">
        <v>21</v>
      </c>
      <c r="F41" s="199" t="s">
        <v>766</v>
      </c>
      <c r="G41" s="607"/>
      <c r="H41" s="607"/>
      <c r="I41" s="607"/>
      <c r="J41" s="526">
        <f t="shared" si="0"/>
        <v>0</v>
      </c>
      <c r="K41" s="526">
        <f t="shared" si="1"/>
        <v>0</v>
      </c>
      <c r="L41" s="526">
        <f t="shared" si="2"/>
        <v>0</v>
      </c>
      <c r="M41" s="526">
        <f t="shared" si="3"/>
        <v>0</v>
      </c>
      <c r="N41" s="186" t="s">
        <v>783</v>
      </c>
      <c r="O41" s="183" t="s">
        <v>230</v>
      </c>
      <c r="P41" s="185"/>
      <c r="Q41" s="183"/>
    </row>
    <row r="42" spans="2:17" ht="14.65" hidden="1" customHeight="1" thickBot="1">
      <c r="B42" s="181" t="s">
        <v>784</v>
      </c>
      <c r="C42" s="182" t="s">
        <v>682</v>
      </c>
      <c r="D42" s="183" t="s">
        <v>760</v>
      </c>
      <c r="E42" s="184" t="s">
        <v>785</v>
      </c>
      <c r="F42" s="199" t="s">
        <v>766</v>
      </c>
      <c r="G42" s="607"/>
      <c r="H42" s="607"/>
      <c r="I42" s="607"/>
      <c r="J42" s="526">
        <f t="shared" si="0"/>
        <v>0</v>
      </c>
      <c r="K42" s="526">
        <f t="shared" si="1"/>
        <v>0</v>
      </c>
      <c r="L42" s="526">
        <f t="shared" si="2"/>
        <v>0</v>
      </c>
      <c r="M42" s="526">
        <f t="shared" si="3"/>
        <v>0</v>
      </c>
      <c r="N42" s="186" t="s">
        <v>786</v>
      </c>
      <c r="O42" s="183" t="s">
        <v>230</v>
      </c>
      <c r="P42" s="185"/>
      <c r="Q42" s="183"/>
    </row>
    <row r="43" spans="2:17" ht="14.65" hidden="1" customHeight="1" thickBot="1">
      <c r="B43" s="181" t="s">
        <v>787</v>
      </c>
      <c r="C43" s="182" t="s">
        <v>682</v>
      </c>
      <c r="D43" s="183" t="s">
        <v>760</v>
      </c>
      <c r="E43" s="184" t="s">
        <v>788</v>
      </c>
      <c r="F43" s="199" t="s">
        <v>766</v>
      </c>
      <c r="G43" s="607"/>
      <c r="H43" s="607"/>
      <c r="I43" s="607"/>
      <c r="J43" s="526">
        <f t="shared" si="0"/>
        <v>0</v>
      </c>
      <c r="K43" s="526">
        <f t="shared" si="1"/>
        <v>0</v>
      </c>
      <c r="L43" s="526">
        <f t="shared" si="2"/>
        <v>0</v>
      </c>
      <c r="M43" s="526">
        <f t="shared" si="3"/>
        <v>0</v>
      </c>
      <c r="N43" s="186" t="s">
        <v>789</v>
      </c>
      <c r="O43" s="183" t="s">
        <v>226</v>
      </c>
      <c r="P43" s="185"/>
      <c r="Q43" s="183"/>
    </row>
    <row r="44" spans="2:17" ht="14.65" hidden="1" customHeight="1" thickBot="1">
      <c r="B44" s="181" t="s">
        <v>790</v>
      </c>
      <c r="C44" s="182" t="s">
        <v>682</v>
      </c>
      <c r="D44" s="183" t="s">
        <v>760</v>
      </c>
      <c r="E44" s="184" t="s">
        <v>788</v>
      </c>
      <c r="F44" s="199" t="s">
        <v>766</v>
      </c>
      <c r="G44" s="607"/>
      <c r="H44" s="607"/>
      <c r="I44" s="607"/>
      <c r="J44" s="526">
        <f t="shared" si="0"/>
        <v>0</v>
      </c>
      <c r="K44" s="526">
        <f t="shared" si="1"/>
        <v>0</v>
      </c>
      <c r="L44" s="526">
        <f t="shared" si="2"/>
        <v>0</v>
      </c>
      <c r="M44" s="526">
        <f t="shared" si="3"/>
        <v>0</v>
      </c>
      <c r="N44" s="186" t="s">
        <v>791</v>
      </c>
      <c r="O44" s="183" t="s">
        <v>226</v>
      </c>
      <c r="P44" s="185"/>
      <c r="Q44" s="183"/>
    </row>
    <row r="45" spans="2:17" ht="14.65" hidden="1" customHeight="1" thickBot="1">
      <c r="B45" s="181" t="s">
        <v>792</v>
      </c>
      <c r="C45" s="182" t="s">
        <v>682</v>
      </c>
      <c r="D45" s="183" t="s">
        <v>760</v>
      </c>
      <c r="E45" s="184" t="s">
        <v>793</v>
      </c>
      <c r="F45" s="199" t="s">
        <v>766</v>
      </c>
      <c r="G45" s="607"/>
      <c r="H45" s="607"/>
      <c r="I45" s="607"/>
      <c r="J45" s="526">
        <f t="shared" si="0"/>
        <v>0</v>
      </c>
      <c r="K45" s="526">
        <f t="shared" si="1"/>
        <v>0</v>
      </c>
      <c r="L45" s="526">
        <f t="shared" si="2"/>
        <v>0</v>
      </c>
      <c r="M45" s="526">
        <f t="shared" si="3"/>
        <v>0</v>
      </c>
      <c r="N45" s="186" t="s">
        <v>794</v>
      </c>
      <c r="O45" s="183" t="s">
        <v>226</v>
      </c>
      <c r="P45" s="185"/>
      <c r="Q45" s="183"/>
    </row>
    <row r="46" spans="2:17" ht="14.65" hidden="1" customHeight="1" thickBot="1">
      <c r="B46" s="181" t="s">
        <v>795</v>
      </c>
      <c r="C46" s="182" t="s">
        <v>682</v>
      </c>
      <c r="D46" s="183" t="s">
        <v>760</v>
      </c>
      <c r="E46" s="184" t="s">
        <v>796</v>
      </c>
      <c r="F46" s="199" t="s">
        <v>766</v>
      </c>
      <c r="G46" s="607"/>
      <c r="H46" s="607"/>
      <c r="I46" s="607"/>
      <c r="J46" s="526">
        <f t="shared" si="0"/>
        <v>0</v>
      </c>
      <c r="K46" s="526">
        <f t="shared" si="1"/>
        <v>0</v>
      </c>
      <c r="L46" s="526">
        <f t="shared" si="2"/>
        <v>0</v>
      </c>
      <c r="M46" s="526">
        <f t="shared" si="3"/>
        <v>0</v>
      </c>
      <c r="N46" s="186" t="s">
        <v>797</v>
      </c>
      <c r="O46" s="183" t="s">
        <v>226</v>
      </c>
      <c r="P46" s="185"/>
      <c r="Q46" s="183"/>
    </row>
    <row r="47" spans="2:17" ht="14.65" hidden="1" customHeight="1" thickBot="1">
      <c r="B47" s="181" t="s">
        <v>798</v>
      </c>
      <c r="C47" s="182" t="s">
        <v>682</v>
      </c>
      <c r="D47" s="183" t="s">
        <v>760</v>
      </c>
      <c r="E47" s="184" t="s">
        <v>799</v>
      </c>
      <c r="F47" s="199" t="s">
        <v>766</v>
      </c>
      <c r="G47" s="607"/>
      <c r="H47" s="607"/>
      <c r="I47" s="607"/>
      <c r="J47" s="526">
        <f t="shared" si="0"/>
        <v>0</v>
      </c>
      <c r="K47" s="526">
        <f t="shared" si="1"/>
        <v>0</v>
      </c>
      <c r="L47" s="526">
        <f t="shared" si="2"/>
        <v>0</v>
      </c>
      <c r="M47" s="526">
        <f t="shared" si="3"/>
        <v>0</v>
      </c>
      <c r="N47" s="186" t="s">
        <v>800</v>
      </c>
      <c r="O47" s="183" t="s">
        <v>226</v>
      </c>
      <c r="P47" s="185"/>
      <c r="Q47" s="183"/>
    </row>
    <row r="48" spans="2:17" ht="14.65" hidden="1" customHeight="1" thickBot="1">
      <c r="B48" s="181" t="s">
        <v>801</v>
      </c>
      <c r="C48" s="182" t="s">
        <v>682</v>
      </c>
      <c r="D48" s="183" t="s">
        <v>760</v>
      </c>
      <c r="E48" s="184">
        <v>21</v>
      </c>
      <c r="F48" s="199" t="s">
        <v>766</v>
      </c>
      <c r="G48" s="607"/>
      <c r="H48" s="607"/>
      <c r="I48" s="607"/>
      <c r="J48" s="526">
        <f t="shared" si="0"/>
        <v>0</v>
      </c>
      <c r="K48" s="526">
        <f t="shared" si="1"/>
        <v>0</v>
      </c>
      <c r="L48" s="526">
        <f t="shared" si="2"/>
        <v>0</v>
      </c>
      <c r="M48" s="526">
        <f t="shared" si="3"/>
        <v>0</v>
      </c>
      <c r="N48" s="186" t="s">
        <v>802</v>
      </c>
      <c r="O48" s="183" t="s">
        <v>230</v>
      </c>
      <c r="P48" s="185"/>
      <c r="Q48" s="183"/>
    </row>
    <row r="49" spans="2:17" ht="14.65" hidden="1" customHeight="1" thickBot="1">
      <c r="B49" s="200" t="s">
        <v>803</v>
      </c>
      <c r="C49" s="201" t="s">
        <v>682</v>
      </c>
      <c r="D49" s="202" t="s">
        <v>760</v>
      </c>
      <c r="E49" s="203" t="s">
        <v>518</v>
      </c>
      <c r="F49" s="207" t="s">
        <v>766</v>
      </c>
      <c r="G49" s="608"/>
      <c r="H49" s="608"/>
      <c r="I49" s="608"/>
      <c r="J49" s="526">
        <f t="shared" si="0"/>
        <v>0</v>
      </c>
      <c r="K49" s="526">
        <f t="shared" si="1"/>
        <v>0</v>
      </c>
      <c r="L49" s="526">
        <f t="shared" si="2"/>
        <v>0</v>
      </c>
      <c r="M49" s="526">
        <f t="shared" si="3"/>
        <v>0</v>
      </c>
      <c r="N49" s="206" t="s">
        <v>804</v>
      </c>
      <c r="O49" s="202" t="s">
        <v>230</v>
      </c>
      <c r="P49" s="204"/>
      <c r="Q49" s="202"/>
    </row>
    <row r="50" spans="2:17" ht="14.65" hidden="1" customHeight="1" thickBot="1">
      <c r="B50" s="208" t="s">
        <v>805</v>
      </c>
      <c r="C50" s="153" t="s">
        <v>682</v>
      </c>
      <c r="D50" s="153" t="s">
        <v>806</v>
      </c>
      <c r="E50" s="209">
        <v>24</v>
      </c>
      <c r="F50" s="152"/>
      <c r="G50" s="609"/>
      <c r="H50" s="609"/>
      <c r="I50" s="610"/>
      <c r="J50" s="526">
        <f t="shared" si="0"/>
        <v>0</v>
      </c>
      <c r="K50" s="526">
        <f t="shared" si="1"/>
        <v>0</v>
      </c>
      <c r="L50" s="526">
        <f t="shared" si="2"/>
        <v>0</v>
      </c>
      <c r="M50" s="526">
        <f t="shared" si="3"/>
        <v>0</v>
      </c>
      <c r="N50" s="210" t="s">
        <v>807</v>
      </c>
      <c r="O50" s="153" t="s">
        <v>808</v>
      </c>
      <c r="P50" s="152"/>
      <c r="Q50" s="177"/>
    </row>
    <row r="51" spans="2:17" ht="14.65" hidden="1" customHeight="1" thickBot="1">
      <c r="B51" s="181" t="s">
        <v>809</v>
      </c>
      <c r="C51" s="183" t="s">
        <v>682</v>
      </c>
      <c r="D51" s="183" t="s">
        <v>810</v>
      </c>
      <c r="E51" s="184">
        <v>25</v>
      </c>
      <c r="F51" s="150" t="s">
        <v>811</v>
      </c>
      <c r="G51" s="596"/>
      <c r="H51" s="596"/>
      <c r="I51" s="596"/>
      <c r="J51" s="526">
        <f t="shared" si="0"/>
        <v>0</v>
      </c>
      <c r="K51" s="526">
        <f t="shared" si="1"/>
        <v>0</v>
      </c>
      <c r="L51" s="526">
        <f t="shared" si="2"/>
        <v>0</v>
      </c>
      <c r="M51" s="526">
        <f t="shared" si="3"/>
        <v>0</v>
      </c>
      <c r="N51" s="211" t="s">
        <v>812</v>
      </c>
      <c r="O51" s="183" t="s">
        <v>226</v>
      </c>
      <c r="P51" s="185"/>
      <c r="Q51" s="183"/>
    </row>
    <row r="52" spans="2:17" ht="14.65" hidden="1" customHeight="1" thickBot="1">
      <c r="B52" s="212" t="s">
        <v>813</v>
      </c>
      <c r="C52" s="213" t="s">
        <v>47</v>
      </c>
      <c r="D52" s="213"/>
      <c r="E52" s="214">
        <v>62</v>
      </c>
      <c r="F52" s="215"/>
      <c r="G52" s="611"/>
      <c r="H52" s="611"/>
      <c r="I52" s="611"/>
      <c r="J52" s="526">
        <f t="shared" si="0"/>
        <v>0</v>
      </c>
      <c r="K52" s="526">
        <f t="shared" si="1"/>
        <v>0</v>
      </c>
      <c r="L52" s="526">
        <f t="shared" si="2"/>
        <v>0</v>
      </c>
      <c r="M52" s="526">
        <f t="shared" si="3"/>
        <v>0</v>
      </c>
      <c r="N52" s="111" t="s">
        <v>814</v>
      </c>
      <c r="O52" s="189"/>
      <c r="P52" s="191"/>
      <c r="Q52" s="189"/>
    </row>
    <row r="53" spans="2:17" ht="14.65" hidden="1" customHeight="1" thickBot="1">
      <c r="B53" s="208" t="s">
        <v>815</v>
      </c>
      <c r="C53" s="216" t="s">
        <v>682</v>
      </c>
      <c r="D53" s="153" t="s">
        <v>816</v>
      </c>
      <c r="E53" s="209">
        <v>28</v>
      </c>
      <c r="F53" s="152"/>
      <c r="G53" s="609"/>
      <c r="H53" s="609"/>
      <c r="I53" s="610"/>
      <c r="J53" s="526">
        <f t="shared" si="0"/>
        <v>0</v>
      </c>
      <c r="K53" s="526">
        <f t="shared" si="1"/>
        <v>0</v>
      </c>
      <c r="L53" s="526">
        <f t="shared" si="2"/>
        <v>0</v>
      </c>
      <c r="M53" s="526">
        <f t="shared" si="3"/>
        <v>0</v>
      </c>
      <c r="N53" s="180" t="s">
        <v>817</v>
      </c>
      <c r="O53" s="153" t="s">
        <v>818</v>
      </c>
      <c r="P53" s="152"/>
      <c r="Q53" s="177"/>
    </row>
    <row r="54" spans="2:17" ht="14.65" hidden="1" customHeight="1" thickBot="1">
      <c r="B54" s="181" t="s">
        <v>819</v>
      </c>
      <c r="C54" s="182" t="s">
        <v>682</v>
      </c>
      <c r="D54" s="183" t="s">
        <v>816</v>
      </c>
      <c r="E54" s="184" t="s">
        <v>402</v>
      </c>
      <c r="F54" s="185"/>
      <c r="G54" s="603"/>
      <c r="H54" s="603"/>
      <c r="I54" s="603"/>
      <c r="J54" s="526">
        <f t="shared" si="0"/>
        <v>0</v>
      </c>
      <c r="K54" s="526">
        <f t="shared" si="1"/>
        <v>0</v>
      </c>
      <c r="L54" s="526">
        <f t="shared" si="2"/>
        <v>0</v>
      </c>
      <c r="M54" s="526">
        <f t="shared" si="3"/>
        <v>0</v>
      </c>
      <c r="N54" s="217" t="s">
        <v>820</v>
      </c>
      <c r="O54" s="183" t="s">
        <v>226</v>
      </c>
      <c r="P54" s="185"/>
      <c r="Q54" s="183"/>
    </row>
    <row r="55" spans="2:17" ht="14.65" hidden="1" customHeight="1" thickBot="1">
      <c r="B55" s="181" t="s">
        <v>821</v>
      </c>
      <c r="C55" s="182" t="s">
        <v>682</v>
      </c>
      <c r="D55" s="183" t="s">
        <v>822</v>
      </c>
      <c r="E55" s="183" t="s">
        <v>823</v>
      </c>
      <c r="F55" s="185"/>
      <c r="G55" s="603"/>
      <c r="H55" s="603"/>
      <c r="I55" s="603"/>
      <c r="J55" s="526">
        <f t="shared" si="0"/>
        <v>0</v>
      </c>
      <c r="K55" s="526">
        <f t="shared" si="1"/>
        <v>0</v>
      </c>
      <c r="L55" s="526">
        <f t="shared" si="2"/>
        <v>0</v>
      </c>
      <c r="M55" s="526">
        <f t="shared" si="3"/>
        <v>0</v>
      </c>
      <c r="N55" s="217" t="s">
        <v>824</v>
      </c>
      <c r="O55" s="183" t="s">
        <v>226</v>
      </c>
      <c r="P55" s="185"/>
      <c r="Q55" s="185" t="s">
        <v>301</v>
      </c>
    </row>
    <row r="56" spans="2:17" ht="24.95" customHeight="1" thickBot="1">
      <c r="B56" s="181" t="s">
        <v>825</v>
      </c>
      <c r="C56" s="182" t="s">
        <v>682</v>
      </c>
      <c r="D56" s="183" t="s">
        <v>822</v>
      </c>
      <c r="E56" s="184" t="s">
        <v>405</v>
      </c>
      <c r="F56" s="185"/>
      <c r="G56" s="603" t="s">
        <v>342</v>
      </c>
      <c r="H56" s="603" t="s">
        <v>342</v>
      </c>
      <c r="I56" s="603" t="s">
        <v>97</v>
      </c>
      <c r="J56" s="526">
        <f t="shared" si="0"/>
        <v>1</v>
      </c>
      <c r="K56" s="526">
        <f t="shared" si="1"/>
        <v>0</v>
      </c>
      <c r="L56" s="526">
        <f t="shared" si="2"/>
        <v>1</v>
      </c>
      <c r="M56" s="526">
        <f t="shared" si="3"/>
        <v>0</v>
      </c>
      <c r="N56" s="218" t="s">
        <v>826</v>
      </c>
      <c r="O56" s="183" t="s">
        <v>827</v>
      </c>
      <c r="P56" s="185"/>
      <c r="Q56" s="183"/>
    </row>
    <row r="57" spans="2:17" ht="24.95" customHeight="1" thickBot="1">
      <c r="B57" s="181" t="s">
        <v>828</v>
      </c>
      <c r="C57" s="182" t="s">
        <v>682</v>
      </c>
      <c r="D57" s="183" t="s">
        <v>822</v>
      </c>
      <c r="E57" s="183" t="s">
        <v>405</v>
      </c>
      <c r="F57" s="185"/>
      <c r="G57" s="603" t="s">
        <v>342</v>
      </c>
      <c r="H57" s="603" t="s">
        <v>342</v>
      </c>
      <c r="I57" s="603" t="s">
        <v>169</v>
      </c>
      <c r="J57" s="526">
        <f t="shared" si="0"/>
        <v>0</v>
      </c>
      <c r="K57" s="526">
        <f t="shared" si="1"/>
        <v>1</v>
      </c>
      <c r="L57" s="526">
        <f t="shared" si="2"/>
        <v>0</v>
      </c>
      <c r="M57" s="526">
        <f t="shared" si="3"/>
        <v>1</v>
      </c>
      <c r="N57" s="218" t="s">
        <v>829</v>
      </c>
      <c r="O57" s="183" t="s">
        <v>827</v>
      </c>
      <c r="P57" s="185"/>
      <c r="Q57" s="183"/>
    </row>
    <row r="58" spans="2:17" ht="14.65" hidden="1" customHeight="1" thickBot="1">
      <c r="B58" s="181" t="s">
        <v>830</v>
      </c>
      <c r="C58" s="182" t="s">
        <v>682</v>
      </c>
      <c r="D58" s="183" t="s">
        <v>822</v>
      </c>
      <c r="E58" s="183" t="s">
        <v>831</v>
      </c>
      <c r="F58" s="185"/>
      <c r="G58" s="603"/>
      <c r="H58" s="603"/>
      <c r="I58" s="603"/>
      <c r="J58" s="526">
        <f t="shared" si="0"/>
        <v>0</v>
      </c>
      <c r="K58" s="526">
        <f t="shared" si="1"/>
        <v>0</v>
      </c>
      <c r="L58" s="526">
        <f t="shared" si="2"/>
        <v>0</v>
      </c>
      <c r="M58" s="526">
        <f t="shared" si="3"/>
        <v>0</v>
      </c>
      <c r="N58" s="218" t="s">
        <v>832</v>
      </c>
      <c r="O58" s="183" t="s">
        <v>230</v>
      </c>
      <c r="P58" s="185"/>
      <c r="Q58" s="183"/>
    </row>
    <row r="59" spans="2:17" ht="14.65" hidden="1" customHeight="1" thickBot="1">
      <c r="B59" s="181" t="s">
        <v>833</v>
      </c>
      <c r="C59" s="182" t="s">
        <v>682</v>
      </c>
      <c r="D59" s="183" t="s">
        <v>822</v>
      </c>
      <c r="E59" s="183" t="s">
        <v>834</v>
      </c>
      <c r="F59" s="199" t="s">
        <v>835</v>
      </c>
      <c r="G59" s="607"/>
      <c r="H59" s="607"/>
      <c r="I59" s="607"/>
      <c r="J59" s="526">
        <f t="shared" si="0"/>
        <v>0</v>
      </c>
      <c r="K59" s="526">
        <f t="shared" si="1"/>
        <v>0</v>
      </c>
      <c r="L59" s="526">
        <f t="shared" si="2"/>
        <v>0</v>
      </c>
      <c r="M59" s="526">
        <f t="shared" si="3"/>
        <v>0</v>
      </c>
      <c r="N59" s="218" t="s">
        <v>836</v>
      </c>
      <c r="O59" s="183" t="s">
        <v>584</v>
      </c>
      <c r="P59" s="185"/>
      <c r="Q59" s="183"/>
    </row>
    <row r="60" spans="2:17" ht="14.65" hidden="1" customHeight="1" thickBot="1">
      <c r="B60" s="181" t="s">
        <v>837</v>
      </c>
      <c r="C60" s="182" t="s">
        <v>682</v>
      </c>
      <c r="D60" s="183" t="s">
        <v>822</v>
      </c>
      <c r="E60" s="183" t="s">
        <v>838</v>
      </c>
      <c r="F60" s="199" t="s">
        <v>839</v>
      </c>
      <c r="G60" s="607"/>
      <c r="H60" s="607"/>
      <c r="I60" s="607"/>
      <c r="J60" s="526">
        <f t="shared" si="0"/>
        <v>0</v>
      </c>
      <c r="K60" s="526">
        <f t="shared" si="1"/>
        <v>0</v>
      </c>
      <c r="L60" s="526">
        <f t="shared" si="2"/>
        <v>0</v>
      </c>
      <c r="M60" s="526">
        <f t="shared" si="3"/>
        <v>0</v>
      </c>
      <c r="N60" s="112" t="s">
        <v>840</v>
      </c>
      <c r="O60" s="183" t="s">
        <v>230</v>
      </c>
      <c r="P60" s="185"/>
      <c r="Q60" s="183"/>
    </row>
    <row r="61" spans="2:17" ht="14.65" hidden="1" customHeight="1" thickBot="1">
      <c r="B61" s="181" t="s">
        <v>841</v>
      </c>
      <c r="C61" s="182" t="s">
        <v>682</v>
      </c>
      <c r="D61" s="183" t="s">
        <v>822</v>
      </c>
      <c r="E61" s="183" t="s">
        <v>842</v>
      </c>
      <c r="F61" s="199" t="s">
        <v>835</v>
      </c>
      <c r="G61" s="607"/>
      <c r="H61" s="607"/>
      <c r="I61" s="607"/>
      <c r="J61" s="526">
        <f t="shared" si="0"/>
        <v>0</v>
      </c>
      <c r="K61" s="526">
        <f t="shared" si="1"/>
        <v>0</v>
      </c>
      <c r="L61" s="526">
        <f t="shared" si="2"/>
        <v>0</v>
      </c>
      <c r="M61" s="526">
        <f t="shared" si="3"/>
        <v>0</v>
      </c>
      <c r="N61" s="112" t="s">
        <v>843</v>
      </c>
      <c r="O61" s="183" t="s">
        <v>230</v>
      </c>
      <c r="P61" s="185" t="s">
        <v>231</v>
      </c>
      <c r="Q61" s="183"/>
    </row>
    <row r="62" spans="2:17" ht="14.65" hidden="1" customHeight="1" thickBot="1">
      <c r="B62" s="219" t="s">
        <v>844</v>
      </c>
      <c r="C62" s="220" t="s">
        <v>47</v>
      </c>
      <c r="D62" s="221"/>
      <c r="E62" s="222">
        <v>62</v>
      </c>
      <c r="F62" s="223"/>
      <c r="G62" s="612"/>
      <c r="H62" s="612"/>
      <c r="I62" s="612"/>
      <c r="J62" s="526">
        <f t="shared" si="0"/>
        <v>0</v>
      </c>
      <c r="K62" s="526">
        <f t="shared" si="1"/>
        <v>0</v>
      </c>
      <c r="L62" s="526">
        <f t="shared" si="2"/>
        <v>0</v>
      </c>
      <c r="M62" s="526">
        <f t="shared" si="3"/>
        <v>0</v>
      </c>
      <c r="N62" s="111" t="s">
        <v>845</v>
      </c>
      <c r="O62" s="224"/>
      <c r="P62" s="225"/>
      <c r="Q62" s="224"/>
    </row>
    <row r="63" spans="2:17" ht="14.65" hidden="1" customHeight="1" thickBot="1">
      <c r="B63" s="226" t="s">
        <v>846</v>
      </c>
      <c r="C63" s="208" t="s">
        <v>682</v>
      </c>
      <c r="D63" s="153" t="s">
        <v>847</v>
      </c>
      <c r="E63" s="209">
        <v>32</v>
      </c>
      <c r="F63" s="152"/>
      <c r="G63" s="609"/>
      <c r="H63" s="609"/>
      <c r="I63" s="610"/>
      <c r="J63" s="526">
        <f t="shared" si="0"/>
        <v>0</v>
      </c>
      <c r="K63" s="526">
        <f t="shared" si="1"/>
        <v>0</v>
      </c>
      <c r="L63" s="526">
        <f t="shared" si="2"/>
        <v>0</v>
      </c>
      <c r="M63" s="526">
        <f t="shared" si="3"/>
        <v>0</v>
      </c>
      <c r="N63" s="113" t="s">
        <v>848</v>
      </c>
      <c r="O63" s="153" t="s">
        <v>849</v>
      </c>
      <c r="P63" s="152"/>
      <c r="Q63" s="177"/>
    </row>
    <row r="64" spans="2:17" ht="14.65" hidden="1" customHeight="1" thickBot="1">
      <c r="B64" s="227" t="s">
        <v>850</v>
      </c>
      <c r="C64" s="181" t="s">
        <v>682</v>
      </c>
      <c r="D64" s="183" t="s">
        <v>847</v>
      </c>
      <c r="E64" s="184">
        <v>33</v>
      </c>
      <c r="F64" s="150" t="s">
        <v>851</v>
      </c>
      <c r="G64" s="596"/>
      <c r="H64" s="596"/>
      <c r="I64" s="596"/>
      <c r="J64" s="526">
        <f t="shared" si="0"/>
        <v>0</v>
      </c>
      <c r="K64" s="526">
        <f t="shared" si="1"/>
        <v>0</v>
      </c>
      <c r="L64" s="526">
        <f t="shared" si="2"/>
        <v>0</v>
      </c>
      <c r="M64" s="526">
        <f t="shared" si="3"/>
        <v>0</v>
      </c>
      <c r="N64" s="186" t="s">
        <v>852</v>
      </c>
      <c r="O64" s="183" t="s">
        <v>230</v>
      </c>
      <c r="P64" s="185"/>
      <c r="Q64" s="183"/>
    </row>
    <row r="65" spans="2:17" ht="42" customHeight="1" thickBot="1">
      <c r="B65" s="227" t="s">
        <v>853</v>
      </c>
      <c r="C65" s="181" t="s">
        <v>682</v>
      </c>
      <c r="D65" s="183" t="s">
        <v>847</v>
      </c>
      <c r="E65" s="184" t="s">
        <v>854</v>
      </c>
      <c r="F65" s="228" t="s">
        <v>855</v>
      </c>
      <c r="G65" s="603" t="s">
        <v>342</v>
      </c>
      <c r="H65" s="603" t="s">
        <v>342</v>
      </c>
      <c r="I65" s="603" t="s">
        <v>169</v>
      </c>
      <c r="J65" s="526">
        <f t="shared" si="0"/>
        <v>0</v>
      </c>
      <c r="K65" s="526">
        <f t="shared" si="1"/>
        <v>1</v>
      </c>
      <c r="L65" s="526">
        <f t="shared" si="2"/>
        <v>0</v>
      </c>
      <c r="M65" s="526">
        <f t="shared" si="3"/>
        <v>1</v>
      </c>
      <c r="N65" s="217" t="s">
        <v>856</v>
      </c>
      <c r="O65" s="183" t="s">
        <v>857</v>
      </c>
      <c r="P65" s="185" t="s">
        <v>231</v>
      </c>
      <c r="Q65" s="183"/>
    </row>
    <row r="66" spans="2:17" ht="24.95" customHeight="1" thickBot="1">
      <c r="B66" s="227" t="s">
        <v>858</v>
      </c>
      <c r="C66" s="181" t="s">
        <v>682</v>
      </c>
      <c r="D66" s="183" t="s">
        <v>847</v>
      </c>
      <c r="E66" s="184" t="s">
        <v>859</v>
      </c>
      <c r="F66" s="183"/>
      <c r="G66" s="603" t="s">
        <v>342</v>
      </c>
      <c r="H66" s="603" t="s">
        <v>342</v>
      </c>
      <c r="I66" s="603" t="s">
        <v>169</v>
      </c>
      <c r="J66" s="526">
        <f t="shared" si="0"/>
        <v>0</v>
      </c>
      <c r="K66" s="526">
        <f t="shared" si="1"/>
        <v>1</v>
      </c>
      <c r="L66" s="526">
        <f t="shared" si="2"/>
        <v>0</v>
      </c>
      <c r="M66" s="526">
        <f t="shared" si="3"/>
        <v>1</v>
      </c>
      <c r="N66" s="217" t="s">
        <v>860</v>
      </c>
      <c r="O66" s="183" t="s">
        <v>861</v>
      </c>
      <c r="P66" s="185" t="s">
        <v>231</v>
      </c>
      <c r="Q66" s="183"/>
    </row>
    <row r="67" spans="2:17" ht="24.95" customHeight="1" thickBot="1">
      <c r="B67" s="227" t="s">
        <v>862</v>
      </c>
      <c r="C67" s="181" t="s">
        <v>682</v>
      </c>
      <c r="D67" s="183" t="s">
        <v>847</v>
      </c>
      <c r="E67" s="184" t="s">
        <v>859</v>
      </c>
      <c r="F67" s="183"/>
      <c r="G67" s="603" t="s">
        <v>342</v>
      </c>
      <c r="H67" s="603" t="s">
        <v>342</v>
      </c>
      <c r="I67" s="603" t="s">
        <v>169</v>
      </c>
      <c r="J67" s="526">
        <f t="shared" si="0"/>
        <v>0</v>
      </c>
      <c r="K67" s="526">
        <f t="shared" si="1"/>
        <v>1</v>
      </c>
      <c r="L67" s="526">
        <f t="shared" si="2"/>
        <v>0</v>
      </c>
      <c r="M67" s="526">
        <f t="shared" si="3"/>
        <v>1</v>
      </c>
      <c r="N67" s="217" t="s">
        <v>863</v>
      </c>
      <c r="O67" s="183" t="s">
        <v>864</v>
      </c>
      <c r="P67" s="185" t="s">
        <v>231</v>
      </c>
      <c r="Q67" s="183"/>
    </row>
    <row r="68" spans="2:17" ht="24.95" customHeight="1" thickBot="1">
      <c r="B68" s="227" t="s">
        <v>865</v>
      </c>
      <c r="C68" s="181" t="s">
        <v>682</v>
      </c>
      <c r="D68" s="183" t="s">
        <v>847</v>
      </c>
      <c r="E68" s="184" t="s">
        <v>859</v>
      </c>
      <c r="F68" s="183"/>
      <c r="G68" s="603" t="s">
        <v>342</v>
      </c>
      <c r="H68" s="603" t="s">
        <v>342</v>
      </c>
      <c r="I68" s="603" t="s">
        <v>169</v>
      </c>
      <c r="J68" s="526">
        <f t="shared" si="0"/>
        <v>0</v>
      </c>
      <c r="K68" s="526">
        <f t="shared" si="1"/>
        <v>1</v>
      </c>
      <c r="L68" s="526">
        <f t="shared" si="2"/>
        <v>0</v>
      </c>
      <c r="M68" s="526">
        <f t="shared" si="3"/>
        <v>1</v>
      </c>
      <c r="N68" s="217" t="s">
        <v>866</v>
      </c>
      <c r="O68" s="183" t="s">
        <v>867</v>
      </c>
      <c r="P68" s="185" t="s">
        <v>231</v>
      </c>
      <c r="Q68" s="183"/>
    </row>
    <row r="69" spans="2:17" ht="24.95" customHeight="1" thickBot="1">
      <c r="B69" s="227" t="s">
        <v>868</v>
      </c>
      <c r="C69" s="181" t="s">
        <v>682</v>
      </c>
      <c r="D69" s="183" t="s">
        <v>847</v>
      </c>
      <c r="E69" s="184" t="s">
        <v>859</v>
      </c>
      <c r="F69" s="183"/>
      <c r="G69" s="603" t="s">
        <v>342</v>
      </c>
      <c r="H69" s="603" t="s">
        <v>342</v>
      </c>
      <c r="I69" s="603" t="s">
        <v>169</v>
      </c>
      <c r="J69" s="526">
        <f t="shared" si="0"/>
        <v>0</v>
      </c>
      <c r="K69" s="526">
        <f t="shared" si="1"/>
        <v>1</v>
      </c>
      <c r="L69" s="526">
        <f t="shared" si="2"/>
        <v>0</v>
      </c>
      <c r="M69" s="526">
        <f t="shared" si="3"/>
        <v>1</v>
      </c>
      <c r="N69" s="217" t="s">
        <v>869</v>
      </c>
      <c r="O69" s="183" t="s">
        <v>861</v>
      </c>
      <c r="P69" s="185" t="s">
        <v>231</v>
      </c>
      <c r="Q69" s="183"/>
    </row>
    <row r="70" spans="2:17" ht="24.95" customHeight="1" thickBot="1">
      <c r="B70" s="227" t="s">
        <v>870</v>
      </c>
      <c r="C70" s="181" t="s">
        <v>682</v>
      </c>
      <c r="D70" s="183" t="s">
        <v>847</v>
      </c>
      <c r="E70" s="184" t="s">
        <v>859</v>
      </c>
      <c r="F70" s="183"/>
      <c r="G70" s="603" t="s">
        <v>342</v>
      </c>
      <c r="H70" s="603" t="s">
        <v>342</v>
      </c>
      <c r="I70" s="603" t="s">
        <v>169</v>
      </c>
      <c r="J70" s="526">
        <f t="shared" si="0"/>
        <v>0</v>
      </c>
      <c r="K70" s="526">
        <f t="shared" si="1"/>
        <v>1</v>
      </c>
      <c r="L70" s="526">
        <f t="shared" si="2"/>
        <v>0</v>
      </c>
      <c r="M70" s="526">
        <f t="shared" si="3"/>
        <v>1</v>
      </c>
      <c r="N70" s="217" t="s">
        <v>871</v>
      </c>
      <c r="O70" s="183" t="s">
        <v>864</v>
      </c>
      <c r="P70" s="185" t="s">
        <v>231</v>
      </c>
      <c r="Q70" s="183"/>
    </row>
    <row r="71" spans="2:17" ht="24.95" customHeight="1" thickBot="1">
      <c r="B71" s="227" t="s">
        <v>872</v>
      </c>
      <c r="C71" s="181" t="s">
        <v>682</v>
      </c>
      <c r="D71" s="183" t="s">
        <v>847</v>
      </c>
      <c r="E71" s="184" t="s">
        <v>859</v>
      </c>
      <c r="F71" s="183"/>
      <c r="G71" s="603" t="s">
        <v>342</v>
      </c>
      <c r="H71" s="603" t="s">
        <v>342</v>
      </c>
      <c r="I71" s="603" t="s">
        <v>169</v>
      </c>
      <c r="J71" s="526">
        <f t="shared" si="0"/>
        <v>0</v>
      </c>
      <c r="K71" s="526">
        <f t="shared" si="1"/>
        <v>1</v>
      </c>
      <c r="L71" s="526">
        <f t="shared" si="2"/>
        <v>0</v>
      </c>
      <c r="M71" s="526">
        <f t="shared" si="3"/>
        <v>1</v>
      </c>
      <c r="N71" s="217" t="s">
        <v>873</v>
      </c>
      <c r="O71" s="183" t="s">
        <v>867</v>
      </c>
      <c r="P71" s="185" t="s">
        <v>231</v>
      </c>
      <c r="Q71" s="183"/>
    </row>
    <row r="72" spans="2:17" ht="24.95" customHeight="1" thickBot="1">
      <c r="B72" s="227" t="s">
        <v>874</v>
      </c>
      <c r="C72" s="181" t="s">
        <v>682</v>
      </c>
      <c r="D72" s="183" t="s">
        <v>847</v>
      </c>
      <c r="E72" s="184" t="s">
        <v>859</v>
      </c>
      <c r="F72" s="183"/>
      <c r="G72" s="603" t="s">
        <v>342</v>
      </c>
      <c r="H72" s="603" t="s">
        <v>342</v>
      </c>
      <c r="I72" s="603" t="s">
        <v>169</v>
      </c>
      <c r="J72" s="526">
        <f t="shared" si="0"/>
        <v>0</v>
      </c>
      <c r="K72" s="526">
        <f t="shared" si="1"/>
        <v>1</v>
      </c>
      <c r="L72" s="526">
        <f t="shared" si="2"/>
        <v>0</v>
      </c>
      <c r="M72" s="526">
        <f t="shared" si="3"/>
        <v>1</v>
      </c>
      <c r="N72" s="217" t="s">
        <v>875</v>
      </c>
      <c r="O72" s="183" t="s">
        <v>861</v>
      </c>
      <c r="P72" s="185" t="s">
        <v>231</v>
      </c>
      <c r="Q72" s="183"/>
    </row>
    <row r="73" spans="2:17" ht="24.95" customHeight="1" thickBot="1">
      <c r="B73" s="227" t="s">
        <v>876</v>
      </c>
      <c r="C73" s="181" t="s">
        <v>682</v>
      </c>
      <c r="D73" s="183" t="s">
        <v>847</v>
      </c>
      <c r="E73" s="184" t="s">
        <v>859</v>
      </c>
      <c r="F73" s="183"/>
      <c r="G73" s="603" t="s">
        <v>342</v>
      </c>
      <c r="H73" s="603" t="s">
        <v>342</v>
      </c>
      <c r="I73" s="603" t="s">
        <v>169</v>
      </c>
      <c r="J73" s="526">
        <f t="shared" ref="J73:J136" si="4">IF(AND(G73="Y",I73="Metric"),1,0)</f>
        <v>0</v>
      </c>
      <c r="K73" s="526">
        <f t="shared" ref="K73:K136" si="5">IF(AND(G73="Y",I73="Target"),1,0)</f>
        <v>1</v>
      </c>
      <c r="L73" s="526">
        <f t="shared" ref="L73:L136" si="6">IF(AND(H73="Y",I73="Metric"),1,0)</f>
        <v>0</v>
      </c>
      <c r="M73" s="526">
        <f t="shared" ref="M73:M136" si="7">IF(AND(H73="Y",I73="Target"),1,0)</f>
        <v>1</v>
      </c>
      <c r="N73" s="217" t="s">
        <v>877</v>
      </c>
      <c r="O73" s="183" t="s">
        <v>864</v>
      </c>
      <c r="P73" s="185" t="s">
        <v>231</v>
      </c>
      <c r="Q73" s="183"/>
    </row>
    <row r="74" spans="2:17" ht="24.95" customHeight="1" thickBot="1">
      <c r="B74" s="227" t="s">
        <v>878</v>
      </c>
      <c r="C74" s="181" t="s">
        <v>682</v>
      </c>
      <c r="D74" s="183" t="s">
        <v>847</v>
      </c>
      <c r="E74" s="184" t="s">
        <v>859</v>
      </c>
      <c r="F74" s="183"/>
      <c r="G74" s="603" t="s">
        <v>342</v>
      </c>
      <c r="H74" s="603" t="s">
        <v>342</v>
      </c>
      <c r="I74" s="603" t="s">
        <v>169</v>
      </c>
      <c r="J74" s="526">
        <f t="shared" si="4"/>
        <v>0</v>
      </c>
      <c r="K74" s="526">
        <f t="shared" si="5"/>
        <v>1</v>
      </c>
      <c r="L74" s="526">
        <f t="shared" si="6"/>
        <v>0</v>
      </c>
      <c r="M74" s="526">
        <f t="shared" si="7"/>
        <v>1</v>
      </c>
      <c r="N74" s="217" t="s">
        <v>879</v>
      </c>
      <c r="O74" s="183" t="s">
        <v>867</v>
      </c>
      <c r="P74" s="185" t="s">
        <v>231</v>
      </c>
      <c r="Q74" s="183"/>
    </row>
    <row r="75" spans="2:17" ht="24.95" customHeight="1" thickBot="1">
      <c r="B75" s="227" t="s">
        <v>880</v>
      </c>
      <c r="C75" s="181" t="s">
        <v>682</v>
      </c>
      <c r="D75" s="183" t="s">
        <v>847</v>
      </c>
      <c r="E75" s="184" t="s">
        <v>859</v>
      </c>
      <c r="F75" s="183"/>
      <c r="G75" s="603" t="s">
        <v>342</v>
      </c>
      <c r="H75" s="603" t="s">
        <v>342</v>
      </c>
      <c r="I75" s="603" t="s">
        <v>169</v>
      </c>
      <c r="J75" s="526">
        <f t="shared" si="4"/>
        <v>0</v>
      </c>
      <c r="K75" s="526">
        <f t="shared" si="5"/>
        <v>1</v>
      </c>
      <c r="L75" s="526">
        <f t="shared" si="6"/>
        <v>0</v>
      </c>
      <c r="M75" s="526">
        <f t="shared" si="7"/>
        <v>1</v>
      </c>
      <c r="N75" s="217" t="s">
        <v>881</v>
      </c>
      <c r="O75" s="183" t="s">
        <v>861</v>
      </c>
      <c r="P75" s="185" t="s">
        <v>231</v>
      </c>
      <c r="Q75" s="183"/>
    </row>
    <row r="76" spans="2:17" ht="24.95" customHeight="1" thickBot="1">
      <c r="B76" s="227" t="s">
        <v>882</v>
      </c>
      <c r="C76" s="181" t="s">
        <v>682</v>
      </c>
      <c r="D76" s="183" t="s">
        <v>847</v>
      </c>
      <c r="E76" s="184" t="s">
        <v>859</v>
      </c>
      <c r="F76" s="183"/>
      <c r="G76" s="603" t="s">
        <v>342</v>
      </c>
      <c r="H76" s="603" t="s">
        <v>342</v>
      </c>
      <c r="I76" s="603" t="s">
        <v>169</v>
      </c>
      <c r="J76" s="526">
        <f t="shared" si="4"/>
        <v>0</v>
      </c>
      <c r="K76" s="526">
        <f t="shared" si="5"/>
        <v>1</v>
      </c>
      <c r="L76" s="526">
        <f t="shared" si="6"/>
        <v>0</v>
      </c>
      <c r="M76" s="526">
        <f t="shared" si="7"/>
        <v>1</v>
      </c>
      <c r="N76" s="217" t="s">
        <v>883</v>
      </c>
      <c r="O76" s="183" t="s">
        <v>864</v>
      </c>
      <c r="P76" s="185" t="s">
        <v>231</v>
      </c>
      <c r="Q76" s="183"/>
    </row>
    <row r="77" spans="2:17" ht="24.95" customHeight="1" thickBot="1">
      <c r="B77" s="227" t="s">
        <v>884</v>
      </c>
      <c r="C77" s="181" t="s">
        <v>682</v>
      </c>
      <c r="D77" s="183" t="s">
        <v>847</v>
      </c>
      <c r="E77" s="184" t="s">
        <v>859</v>
      </c>
      <c r="F77" s="183"/>
      <c r="G77" s="603" t="s">
        <v>342</v>
      </c>
      <c r="H77" s="603" t="s">
        <v>342</v>
      </c>
      <c r="I77" s="603" t="s">
        <v>169</v>
      </c>
      <c r="J77" s="526">
        <f t="shared" si="4"/>
        <v>0</v>
      </c>
      <c r="K77" s="526">
        <f t="shared" si="5"/>
        <v>1</v>
      </c>
      <c r="L77" s="526">
        <f t="shared" si="6"/>
        <v>0</v>
      </c>
      <c r="M77" s="526">
        <f t="shared" si="7"/>
        <v>1</v>
      </c>
      <c r="N77" s="217" t="s">
        <v>885</v>
      </c>
      <c r="O77" s="183" t="s">
        <v>867</v>
      </c>
      <c r="P77" s="185" t="s">
        <v>231</v>
      </c>
      <c r="Q77" s="183"/>
    </row>
    <row r="78" spans="2:17" ht="24.95" customHeight="1" thickBot="1">
      <c r="B78" s="227" t="s">
        <v>886</v>
      </c>
      <c r="C78" s="181" t="s">
        <v>682</v>
      </c>
      <c r="D78" s="183" t="s">
        <v>847</v>
      </c>
      <c r="E78" s="184" t="s">
        <v>859</v>
      </c>
      <c r="F78" s="183"/>
      <c r="G78" s="603" t="s">
        <v>342</v>
      </c>
      <c r="H78" s="603" t="s">
        <v>342</v>
      </c>
      <c r="I78" s="603" t="s">
        <v>169</v>
      </c>
      <c r="J78" s="526">
        <f t="shared" si="4"/>
        <v>0</v>
      </c>
      <c r="K78" s="526">
        <f t="shared" si="5"/>
        <v>1</v>
      </c>
      <c r="L78" s="526">
        <f t="shared" si="6"/>
        <v>0</v>
      </c>
      <c r="M78" s="526">
        <f t="shared" si="7"/>
        <v>1</v>
      </c>
      <c r="N78" s="217" t="s">
        <v>887</v>
      </c>
      <c r="O78" s="183" t="s">
        <v>861</v>
      </c>
      <c r="P78" s="185" t="s">
        <v>231</v>
      </c>
      <c r="Q78" s="183"/>
    </row>
    <row r="79" spans="2:17" ht="24.95" customHeight="1" thickBot="1">
      <c r="B79" s="227" t="s">
        <v>888</v>
      </c>
      <c r="C79" s="181" t="s">
        <v>682</v>
      </c>
      <c r="D79" s="183" t="s">
        <v>847</v>
      </c>
      <c r="E79" s="184" t="s">
        <v>859</v>
      </c>
      <c r="F79" s="183"/>
      <c r="G79" s="603" t="s">
        <v>342</v>
      </c>
      <c r="H79" s="603" t="s">
        <v>342</v>
      </c>
      <c r="I79" s="603" t="s">
        <v>169</v>
      </c>
      <c r="J79" s="526">
        <f t="shared" si="4"/>
        <v>0</v>
      </c>
      <c r="K79" s="526">
        <f t="shared" si="5"/>
        <v>1</v>
      </c>
      <c r="L79" s="526">
        <f t="shared" si="6"/>
        <v>0</v>
      </c>
      <c r="M79" s="526">
        <f t="shared" si="7"/>
        <v>1</v>
      </c>
      <c r="N79" s="217" t="s">
        <v>889</v>
      </c>
      <c r="O79" s="183" t="s">
        <v>864</v>
      </c>
      <c r="P79" s="185" t="s">
        <v>231</v>
      </c>
      <c r="Q79" s="183"/>
    </row>
    <row r="80" spans="2:17" ht="24.95" customHeight="1" thickBot="1">
      <c r="B80" s="227" t="s">
        <v>890</v>
      </c>
      <c r="C80" s="181" t="s">
        <v>682</v>
      </c>
      <c r="D80" s="183" t="s">
        <v>847</v>
      </c>
      <c r="E80" s="184" t="s">
        <v>859</v>
      </c>
      <c r="F80" s="183"/>
      <c r="G80" s="603" t="s">
        <v>342</v>
      </c>
      <c r="H80" s="603" t="s">
        <v>342</v>
      </c>
      <c r="I80" s="603" t="s">
        <v>169</v>
      </c>
      <c r="J80" s="526">
        <f t="shared" si="4"/>
        <v>0</v>
      </c>
      <c r="K80" s="526">
        <f t="shared" si="5"/>
        <v>1</v>
      </c>
      <c r="L80" s="526">
        <f t="shared" si="6"/>
        <v>0</v>
      </c>
      <c r="M80" s="526">
        <f t="shared" si="7"/>
        <v>1</v>
      </c>
      <c r="N80" s="217" t="s">
        <v>891</v>
      </c>
      <c r="O80" s="183" t="s">
        <v>867</v>
      </c>
      <c r="P80" s="185" t="s">
        <v>231</v>
      </c>
      <c r="Q80" s="183"/>
    </row>
    <row r="81" spans="2:17" ht="14.65" hidden="1" customHeight="1" thickBot="1">
      <c r="B81" s="227" t="s">
        <v>892</v>
      </c>
      <c r="C81" s="181" t="s">
        <v>682</v>
      </c>
      <c r="D81" s="183" t="s">
        <v>847</v>
      </c>
      <c r="E81" s="183" t="s">
        <v>893</v>
      </c>
      <c r="F81" s="185"/>
      <c r="G81" s="603"/>
      <c r="H81" s="603"/>
      <c r="I81" s="603"/>
      <c r="J81" s="526">
        <f t="shared" si="4"/>
        <v>0</v>
      </c>
      <c r="K81" s="526">
        <f t="shared" si="5"/>
        <v>0</v>
      </c>
      <c r="L81" s="526">
        <f t="shared" si="6"/>
        <v>0</v>
      </c>
      <c r="M81" s="526">
        <f t="shared" si="7"/>
        <v>0</v>
      </c>
      <c r="N81" s="186" t="s">
        <v>894</v>
      </c>
      <c r="O81" s="183" t="s">
        <v>230</v>
      </c>
      <c r="P81" s="185"/>
      <c r="Q81" s="183"/>
    </row>
    <row r="82" spans="2:17" s="174" customFormat="1" ht="14.65" hidden="1" customHeight="1" thickBot="1">
      <c r="B82" s="227" t="s">
        <v>895</v>
      </c>
      <c r="C82" s="181" t="s">
        <v>682</v>
      </c>
      <c r="D82" s="183" t="s">
        <v>847</v>
      </c>
      <c r="E82" s="183" t="s">
        <v>896</v>
      </c>
      <c r="F82" s="185"/>
      <c r="G82" s="603"/>
      <c r="H82" s="603"/>
      <c r="I82" s="603"/>
      <c r="J82" s="526">
        <f t="shared" si="4"/>
        <v>0</v>
      </c>
      <c r="K82" s="526">
        <f t="shared" si="5"/>
        <v>0</v>
      </c>
      <c r="L82" s="526">
        <f t="shared" si="6"/>
        <v>0</v>
      </c>
      <c r="M82" s="526">
        <f t="shared" si="7"/>
        <v>0</v>
      </c>
      <c r="N82" s="186" t="s">
        <v>897</v>
      </c>
      <c r="O82" s="183" t="s">
        <v>230</v>
      </c>
      <c r="P82" s="185"/>
      <c r="Q82" s="229" t="s">
        <v>301</v>
      </c>
    </row>
    <row r="83" spans="2:17" s="174" customFormat="1" ht="14.65" hidden="1" customHeight="1" thickBot="1">
      <c r="B83" s="227" t="s">
        <v>898</v>
      </c>
      <c r="C83" s="181" t="s">
        <v>682</v>
      </c>
      <c r="D83" s="183" t="s">
        <v>847</v>
      </c>
      <c r="E83" s="183" t="s">
        <v>899</v>
      </c>
      <c r="F83" s="185"/>
      <c r="G83" s="603"/>
      <c r="H83" s="603"/>
      <c r="I83" s="603"/>
      <c r="J83" s="526">
        <f t="shared" si="4"/>
        <v>0</v>
      </c>
      <c r="K83" s="526">
        <f t="shared" si="5"/>
        <v>0</v>
      </c>
      <c r="L83" s="526">
        <f t="shared" si="6"/>
        <v>0</v>
      </c>
      <c r="M83" s="526">
        <f t="shared" si="7"/>
        <v>0</v>
      </c>
      <c r="N83" s="186" t="s">
        <v>900</v>
      </c>
      <c r="O83" s="183" t="s">
        <v>230</v>
      </c>
      <c r="P83" s="185"/>
      <c r="Q83" s="230"/>
    </row>
    <row r="84" spans="2:17" ht="14.65" hidden="1" customHeight="1" thickBot="1">
      <c r="B84" s="227" t="s">
        <v>901</v>
      </c>
      <c r="C84" s="181" t="s">
        <v>682</v>
      </c>
      <c r="D84" s="183" t="s">
        <v>847</v>
      </c>
      <c r="E84" s="183" t="s">
        <v>902</v>
      </c>
      <c r="F84" s="185"/>
      <c r="G84" s="603"/>
      <c r="H84" s="603"/>
      <c r="I84" s="603"/>
      <c r="J84" s="526">
        <f t="shared" si="4"/>
        <v>0</v>
      </c>
      <c r="K84" s="526">
        <f t="shared" si="5"/>
        <v>0</v>
      </c>
      <c r="L84" s="526">
        <f t="shared" si="6"/>
        <v>0</v>
      </c>
      <c r="M84" s="526">
        <f t="shared" si="7"/>
        <v>0</v>
      </c>
      <c r="N84" s="186" t="s">
        <v>903</v>
      </c>
      <c r="O84" s="183" t="s">
        <v>230</v>
      </c>
      <c r="P84" s="185"/>
      <c r="Q84" s="183"/>
    </row>
    <row r="85" spans="2:17" ht="14.65" hidden="1" customHeight="1" thickBot="1">
      <c r="B85" s="227" t="s">
        <v>904</v>
      </c>
      <c r="C85" s="181" t="s">
        <v>682</v>
      </c>
      <c r="D85" s="183" t="s">
        <v>905</v>
      </c>
      <c r="E85" s="183" t="s">
        <v>906</v>
      </c>
      <c r="F85" s="150" t="s">
        <v>907</v>
      </c>
      <c r="G85" s="596"/>
      <c r="H85" s="596"/>
      <c r="I85" s="596"/>
      <c r="J85" s="526">
        <f t="shared" si="4"/>
        <v>0</v>
      </c>
      <c r="K85" s="526">
        <f t="shared" si="5"/>
        <v>0</v>
      </c>
      <c r="L85" s="526">
        <f t="shared" si="6"/>
        <v>0</v>
      </c>
      <c r="M85" s="526">
        <f t="shared" si="7"/>
        <v>0</v>
      </c>
      <c r="N85" s="186" t="s">
        <v>908</v>
      </c>
      <c r="O85" s="183" t="s">
        <v>226</v>
      </c>
      <c r="P85" s="185"/>
      <c r="Q85" s="183"/>
    </row>
    <row r="86" spans="2:17" ht="14.65" hidden="1" customHeight="1" thickBot="1">
      <c r="B86" s="227" t="s">
        <v>909</v>
      </c>
      <c r="C86" s="181" t="s">
        <v>682</v>
      </c>
      <c r="D86" s="183" t="s">
        <v>847</v>
      </c>
      <c r="E86" s="183" t="s">
        <v>910</v>
      </c>
      <c r="F86" s="150" t="s">
        <v>911</v>
      </c>
      <c r="G86" s="596"/>
      <c r="H86" s="596"/>
      <c r="I86" s="596"/>
      <c r="J86" s="526">
        <f t="shared" si="4"/>
        <v>0</v>
      </c>
      <c r="K86" s="526">
        <f t="shared" si="5"/>
        <v>0</v>
      </c>
      <c r="L86" s="526">
        <f t="shared" si="6"/>
        <v>0</v>
      </c>
      <c r="M86" s="526">
        <f t="shared" si="7"/>
        <v>0</v>
      </c>
      <c r="N86" s="186" t="s">
        <v>912</v>
      </c>
      <c r="O86" s="183" t="s">
        <v>230</v>
      </c>
      <c r="P86" s="185"/>
      <c r="Q86" s="183"/>
    </row>
    <row r="87" spans="2:17" ht="14.65" hidden="1" customHeight="1" thickBot="1">
      <c r="B87" s="227" t="s">
        <v>913</v>
      </c>
      <c r="C87" s="200" t="s">
        <v>682</v>
      </c>
      <c r="D87" s="202" t="s">
        <v>905</v>
      </c>
      <c r="E87" s="202" t="s">
        <v>914</v>
      </c>
      <c r="F87" s="204"/>
      <c r="G87" s="606"/>
      <c r="H87" s="606"/>
      <c r="I87" s="606"/>
      <c r="J87" s="526">
        <f t="shared" si="4"/>
        <v>0</v>
      </c>
      <c r="K87" s="526">
        <f t="shared" si="5"/>
        <v>0</v>
      </c>
      <c r="L87" s="526">
        <f t="shared" si="6"/>
        <v>0</v>
      </c>
      <c r="M87" s="526">
        <f t="shared" si="7"/>
        <v>0</v>
      </c>
      <c r="N87" s="192" t="s">
        <v>915</v>
      </c>
      <c r="O87" s="202" t="s">
        <v>230</v>
      </c>
      <c r="P87" s="204"/>
      <c r="Q87" s="202"/>
    </row>
    <row r="88" spans="2:17" ht="14.65" hidden="1" customHeight="1" thickBot="1">
      <c r="B88" s="231" t="s">
        <v>916</v>
      </c>
      <c r="C88" s="212" t="s">
        <v>47</v>
      </c>
      <c r="D88" s="189" t="s">
        <v>905</v>
      </c>
      <c r="E88" s="214">
        <v>81</v>
      </c>
      <c r="F88" s="215"/>
      <c r="G88" s="611"/>
      <c r="H88" s="611"/>
      <c r="I88" s="611"/>
      <c r="J88" s="526">
        <f t="shared" si="4"/>
        <v>0</v>
      </c>
      <c r="K88" s="526">
        <f t="shared" si="5"/>
        <v>0</v>
      </c>
      <c r="L88" s="526">
        <f t="shared" si="6"/>
        <v>0</v>
      </c>
      <c r="M88" s="526">
        <f t="shared" si="7"/>
        <v>0</v>
      </c>
      <c r="N88" s="111" t="s">
        <v>917</v>
      </c>
      <c r="O88" s="189"/>
      <c r="P88" s="191"/>
      <c r="Q88" s="189"/>
    </row>
    <row r="89" spans="2:17" ht="24.95" customHeight="1" thickBot="1">
      <c r="B89" s="175" t="s">
        <v>918</v>
      </c>
      <c r="C89" s="176" t="s">
        <v>682</v>
      </c>
      <c r="D89" s="177" t="s">
        <v>919</v>
      </c>
      <c r="E89" s="178">
        <v>37</v>
      </c>
      <c r="F89" s="152" t="s">
        <v>920</v>
      </c>
      <c r="G89" s="603" t="s">
        <v>342</v>
      </c>
      <c r="H89" s="603" t="s">
        <v>342</v>
      </c>
      <c r="I89" s="613" t="s">
        <v>97</v>
      </c>
      <c r="J89" s="526">
        <f t="shared" si="4"/>
        <v>1</v>
      </c>
      <c r="K89" s="526">
        <f t="shared" si="5"/>
        <v>0</v>
      </c>
      <c r="L89" s="526">
        <f t="shared" si="6"/>
        <v>1</v>
      </c>
      <c r="M89" s="526">
        <f t="shared" si="7"/>
        <v>0</v>
      </c>
      <c r="N89" s="205" t="s">
        <v>921</v>
      </c>
      <c r="O89" s="177" t="s">
        <v>922</v>
      </c>
      <c r="P89" s="179"/>
      <c r="Q89" s="177"/>
    </row>
    <row r="90" spans="2:17" ht="24.95" customHeight="1" thickBot="1">
      <c r="B90" s="181" t="s">
        <v>923</v>
      </c>
      <c r="C90" s="182" t="s">
        <v>682</v>
      </c>
      <c r="D90" s="183" t="s">
        <v>919</v>
      </c>
      <c r="E90" s="183" t="s">
        <v>924</v>
      </c>
      <c r="F90" s="150" t="s">
        <v>925</v>
      </c>
      <c r="G90" s="603" t="s">
        <v>342</v>
      </c>
      <c r="H90" s="603" t="s">
        <v>342</v>
      </c>
      <c r="I90" s="603" t="s">
        <v>97</v>
      </c>
      <c r="J90" s="526">
        <f t="shared" si="4"/>
        <v>1</v>
      </c>
      <c r="K90" s="526">
        <f t="shared" si="5"/>
        <v>0</v>
      </c>
      <c r="L90" s="526">
        <f t="shared" si="6"/>
        <v>1</v>
      </c>
      <c r="M90" s="526">
        <f t="shared" si="7"/>
        <v>0</v>
      </c>
      <c r="N90" s="186" t="s">
        <v>926</v>
      </c>
      <c r="O90" s="183" t="s">
        <v>922</v>
      </c>
      <c r="P90" s="185"/>
      <c r="Q90" s="183"/>
    </row>
    <row r="91" spans="2:17" ht="24.95" customHeight="1" thickBot="1">
      <c r="B91" s="181" t="s">
        <v>927</v>
      </c>
      <c r="C91" s="182" t="s">
        <v>682</v>
      </c>
      <c r="D91" s="183" t="s">
        <v>919</v>
      </c>
      <c r="E91" s="183" t="s">
        <v>928</v>
      </c>
      <c r="F91" s="185"/>
      <c r="G91" s="603" t="s">
        <v>342</v>
      </c>
      <c r="H91" s="603" t="s">
        <v>342</v>
      </c>
      <c r="I91" s="603" t="s">
        <v>97</v>
      </c>
      <c r="J91" s="526">
        <f t="shared" si="4"/>
        <v>1</v>
      </c>
      <c r="K91" s="526">
        <f t="shared" si="5"/>
        <v>0</v>
      </c>
      <c r="L91" s="526">
        <f t="shared" si="6"/>
        <v>1</v>
      </c>
      <c r="M91" s="526">
        <f t="shared" si="7"/>
        <v>0</v>
      </c>
      <c r="N91" s="186" t="s">
        <v>929</v>
      </c>
      <c r="O91" s="183" t="s">
        <v>922</v>
      </c>
      <c r="P91" s="185"/>
      <c r="Q91" s="183"/>
    </row>
    <row r="92" spans="2:17" ht="24.95" customHeight="1" thickBot="1">
      <c r="B92" s="181" t="s">
        <v>930</v>
      </c>
      <c r="C92" s="182" t="s">
        <v>682</v>
      </c>
      <c r="D92" s="183" t="s">
        <v>919</v>
      </c>
      <c r="E92" s="183" t="s">
        <v>931</v>
      </c>
      <c r="F92" s="185"/>
      <c r="G92" s="603" t="s">
        <v>342</v>
      </c>
      <c r="H92" s="603" t="s">
        <v>342</v>
      </c>
      <c r="I92" s="603" t="s">
        <v>97</v>
      </c>
      <c r="J92" s="526">
        <f t="shared" si="4"/>
        <v>1</v>
      </c>
      <c r="K92" s="526">
        <f t="shared" si="5"/>
        <v>0</v>
      </c>
      <c r="L92" s="526">
        <f t="shared" si="6"/>
        <v>1</v>
      </c>
      <c r="M92" s="526">
        <f t="shared" si="7"/>
        <v>0</v>
      </c>
      <c r="N92" s="186" t="s">
        <v>932</v>
      </c>
      <c r="O92" s="183" t="s">
        <v>687</v>
      </c>
      <c r="P92" s="185"/>
      <c r="Q92" s="185"/>
    </row>
    <row r="93" spans="2:17" ht="24.95" customHeight="1" thickBot="1">
      <c r="B93" s="181" t="s">
        <v>933</v>
      </c>
      <c r="C93" s="182" t="s">
        <v>682</v>
      </c>
      <c r="D93" s="183" t="s">
        <v>919</v>
      </c>
      <c r="E93" s="183" t="s">
        <v>934</v>
      </c>
      <c r="F93" s="185"/>
      <c r="G93" s="603" t="s">
        <v>342</v>
      </c>
      <c r="H93" s="603" t="s">
        <v>342</v>
      </c>
      <c r="I93" s="603" t="s">
        <v>97</v>
      </c>
      <c r="J93" s="526">
        <f t="shared" si="4"/>
        <v>1</v>
      </c>
      <c r="K93" s="526">
        <f t="shared" si="5"/>
        <v>0</v>
      </c>
      <c r="L93" s="526">
        <f t="shared" si="6"/>
        <v>1</v>
      </c>
      <c r="M93" s="526">
        <f t="shared" si="7"/>
        <v>0</v>
      </c>
      <c r="N93" s="186" t="s">
        <v>935</v>
      </c>
      <c r="O93" s="183" t="s">
        <v>922</v>
      </c>
      <c r="P93" s="185"/>
      <c r="Q93" s="183"/>
    </row>
    <row r="94" spans="2:17" ht="24.95" customHeight="1" thickBot="1">
      <c r="B94" s="181" t="s">
        <v>936</v>
      </c>
      <c r="C94" s="182" t="s">
        <v>682</v>
      </c>
      <c r="D94" s="183" t="s">
        <v>919</v>
      </c>
      <c r="E94" s="183" t="s">
        <v>937</v>
      </c>
      <c r="F94" s="185"/>
      <c r="G94" s="603" t="s">
        <v>342</v>
      </c>
      <c r="H94" s="603" t="s">
        <v>342</v>
      </c>
      <c r="I94" s="603" t="s">
        <v>97</v>
      </c>
      <c r="J94" s="526">
        <f t="shared" si="4"/>
        <v>1</v>
      </c>
      <c r="K94" s="526">
        <f t="shared" si="5"/>
        <v>0</v>
      </c>
      <c r="L94" s="526">
        <f t="shared" si="6"/>
        <v>1</v>
      </c>
      <c r="M94" s="526">
        <f t="shared" si="7"/>
        <v>0</v>
      </c>
      <c r="N94" s="186" t="s">
        <v>938</v>
      </c>
      <c r="O94" s="183" t="s">
        <v>922</v>
      </c>
      <c r="P94" s="185"/>
      <c r="Q94" s="183"/>
    </row>
    <row r="95" spans="2:17" ht="24.95" customHeight="1" thickBot="1">
      <c r="B95" s="181" t="s">
        <v>939</v>
      </c>
      <c r="C95" s="182" t="s">
        <v>682</v>
      </c>
      <c r="D95" s="183" t="s">
        <v>919</v>
      </c>
      <c r="E95" s="183" t="s">
        <v>940</v>
      </c>
      <c r="F95" s="185"/>
      <c r="G95" s="603" t="s">
        <v>342</v>
      </c>
      <c r="H95" s="603" t="s">
        <v>342</v>
      </c>
      <c r="I95" s="603" t="s">
        <v>97</v>
      </c>
      <c r="J95" s="526">
        <f t="shared" si="4"/>
        <v>1</v>
      </c>
      <c r="K95" s="526">
        <f t="shared" si="5"/>
        <v>0</v>
      </c>
      <c r="L95" s="526">
        <f t="shared" si="6"/>
        <v>1</v>
      </c>
      <c r="M95" s="526">
        <f t="shared" si="7"/>
        <v>0</v>
      </c>
      <c r="N95" s="186" t="s">
        <v>941</v>
      </c>
      <c r="O95" s="183" t="s">
        <v>922</v>
      </c>
      <c r="P95" s="185"/>
      <c r="Q95" s="183"/>
    </row>
    <row r="96" spans="2:17" ht="24.95" customHeight="1" thickBot="1">
      <c r="B96" s="181" t="s">
        <v>942</v>
      </c>
      <c r="C96" s="182" t="s">
        <v>682</v>
      </c>
      <c r="D96" s="183" t="s">
        <v>919</v>
      </c>
      <c r="E96" s="183" t="s">
        <v>943</v>
      </c>
      <c r="F96" s="185"/>
      <c r="G96" s="603" t="s">
        <v>342</v>
      </c>
      <c r="H96" s="603" t="s">
        <v>342</v>
      </c>
      <c r="I96" s="603" t="s">
        <v>97</v>
      </c>
      <c r="J96" s="526">
        <f t="shared" si="4"/>
        <v>1</v>
      </c>
      <c r="K96" s="526">
        <f t="shared" si="5"/>
        <v>0</v>
      </c>
      <c r="L96" s="526">
        <f t="shared" si="6"/>
        <v>1</v>
      </c>
      <c r="M96" s="526">
        <f t="shared" si="7"/>
        <v>0</v>
      </c>
      <c r="N96" s="186" t="s">
        <v>944</v>
      </c>
      <c r="O96" s="183" t="s">
        <v>922</v>
      </c>
      <c r="P96" s="185"/>
      <c r="Q96" s="183"/>
    </row>
    <row r="97" spans="2:17" ht="24.95" customHeight="1" thickBot="1">
      <c r="B97" s="181" t="s">
        <v>945</v>
      </c>
      <c r="C97" s="182" t="s">
        <v>682</v>
      </c>
      <c r="D97" s="183" t="s">
        <v>919</v>
      </c>
      <c r="E97" s="183" t="s">
        <v>931</v>
      </c>
      <c r="F97" s="185"/>
      <c r="G97" s="603" t="s">
        <v>342</v>
      </c>
      <c r="H97" s="603" t="s">
        <v>342</v>
      </c>
      <c r="I97" s="603" t="s">
        <v>97</v>
      </c>
      <c r="J97" s="526">
        <f t="shared" si="4"/>
        <v>1</v>
      </c>
      <c r="K97" s="526">
        <f t="shared" si="5"/>
        <v>0</v>
      </c>
      <c r="L97" s="526">
        <f t="shared" si="6"/>
        <v>1</v>
      </c>
      <c r="M97" s="526">
        <f t="shared" si="7"/>
        <v>0</v>
      </c>
      <c r="N97" s="186" t="s">
        <v>946</v>
      </c>
      <c r="O97" s="183" t="s">
        <v>687</v>
      </c>
      <c r="P97" s="185"/>
      <c r="Q97" s="185"/>
    </row>
    <row r="98" spans="2:17" ht="24.95" customHeight="1" thickBot="1">
      <c r="B98" s="181" t="s">
        <v>947</v>
      </c>
      <c r="C98" s="182" t="s">
        <v>682</v>
      </c>
      <c r="D98" s="183" t="s">
        <v>919</v>
      </c>
      <c r="E98" s="183" t="s">
        <v>948</v>
      </c>
      <c r="F98" s="199" t="s">
        <v>949</v>
      </c>
      <c r="G98" s="603" t="s">
        <v>342</v>
      </c>
      <c r="H98" s="603" t="s">
        <v>342</v>
      </c>
      <c r="I98" s="603" t="s">
        <v>97</v>
      </c>
      <c r="J98" s="526">
        <f t="shared" si="4"/>
        <v>1</v>
      </c>
      <c r="K98" s="526">
        <f t="shared" si="5"/>
        <v>0</v>
      </c>
      <c r="L98" s="526">
        <f t="shared" si="6"/>
        <v>1</v>
      </c>
      <c r="M98" s="526">
        <f t="shared" si="7"/>
        <v>0</v>
      </c>
      <c r="N98" s="186" t="s">
        <v>950</v>
      </c>
      <c r="O98" s="183" t="s">
        <v>922</v>
      </c>
      <c r="P98" s="185" t="s">
        <v>231</v>
      </c>
      <c r="Q98" s="183"/>
    </row>
    <row r="99" spans="2:17" ht="24.95" customHeight="1" thickBot="1">
      <c r="B99" s="181" t="s">
        <v>951</v>
      </c>
      <c r="C99" s="182" t="s">
        <v>682</v>
      </c>
      <c r="D99" s="183" t="s">
        <v>919</v>
      </c>
      <c r="E99" s="183" t="s">
        <v>952</v>
      </c>
      <c r="F99" s="199" t="s">
        <v>949</v>
      </c>
      <c r="G99" s="603" t="s">
        <v>342</v>
      </c>
      <c r="H99" s="603" t="s">
        <v>342</v>
      </c>
      <c r="I99" s="603" t="s">
        <v>97</v>
      </c>
      <c r="J99" s="526">
        <f t="shared" si="4"/>
        <v>1</v>
      </c>
      <c r="K99" s="526">
        <f t="shared" si="5"/>
        <v>0</v>
      </c>
      <c r="L99" s="526">
        <f t="shared" si="6"/>
        <v>1</v>
      </c>
      <c r="M99" s="526">
        <f t="shared" si="7"/>
        <v>0</v>
      </c>
      <c r="N99" s="186" t="s">
        <v>953</v>
      </c>
      <c r="O99" s="183" t="s">
        <v>922</v>
      </c>
      <c r="P99" s="185" t="s">
        <v>231</v>
      </c>
      <c r="Q99" s="183"/>
    </row>
    <row r="100" spans="2:17" ht="24.95" customHeight="1" thickBot="1">
      <c r="B100" s="181" t="s">
        <v>954</v>
      </c>
      <c r="C100" s="182" t="s">
        <v>682</v>
      </c>
      <c r="D100" s="183" t="s">
        <v>919</v>
      </c>
      <c r="E100" s="183" t="s">
        <v>955</v>
      </c>
      <c r="F100" s="199" t="s">
        <v>949</v>
      </c>
      <c r="G100" s="603" t="s">
        <v>342</v>
      </c>
      <c r="H100" s="603" t="s">
        <v>342</v>
      </c>
      <c r="I100" s="603" t="s">
        <v>97</v>
      </c>
      <c r="J100" s="526">
        <f t="shared" si="4"/>
        <v>1</v>
      </c>
      <c r="K100" s="526">
        <f t="shared" si="5"/>
        <v>0</v>
      </c>
      <c r="L100" s="526">
        <f t="shared" si="6"/>
        <v>1</v>
      </c>
      <c r="M100" s="526">
        <f t="shared" si="7"/>
        <v>0</v>
      </c>
      <c r="N100" s="186" t="s">
        <v>956</v>
      </c>
      <c r="O100" s="183" t="s">
        <v>922</v>
      </c>
      <c r="P100" s="185" t="s">
        <v>231</v>
      </c>
      <c r="Q100" s="183"/>
    </row>
    <row r="101" spans="2:17" ht="24.95" customHeight="1" thickBot="1">
      <c r="B101" s="181" t="s">
        <v>957</v>
      </c>
      <c r="C101" s="182" t="s">
        <v>682</v>
      </c>
      <c r="D101" s="183" t="s">
        <v>919</v>
      </c>
      <c r="E101" s="183" t="s">
        <v>958</v>
      </c>
      <c r="F101" s="199" t="s">
        <v>949</v>
      </c>
      <c r="G101" s="603" t="s">
        <v>342</v>
      </c>
      <c r="H101" s="603" t="s">
        <v>342</v>
      </c>
      <c r="I101" s="603" t="s">
        <v>97</v>
      </c>
      <c r="J101" s="526">
        <f t="shared" si="4"/>
        <v>1</v>
      </c>
      <c r="K101" s="526">
        <f t="shared" si="5"/>
        <v>0</v>
      </c>
      <c r="L101" s="526">
        <f t="shared" si="6"/>
        <v>1</v>
      </c>
      <c r="M101" s="526">
        <f t="shared" si="7"/>
        <v>0</v>
      </c>
      <c r="N101" s="186" t="s">
        <v>959</v>
      </c>
      <c r="O101" s="183" t="s">
        <v>922</v>
      </c>
      <c r="P101" s="185" t="s">
        <v>231</v>
      </c>
      <c r="Q101" s="183"/>
    </row>
    <row r="102" spans="2:17" ht="24.95" customHeight="1" thickBot="1">
      <c r="B102" s="181" t="s">
        <v>960</v>
      </c>
      <c r="C102" s="182" t="s">
        <v>682</v>
      </c>
      <c r="D102" s="183" t="s">
        <v>919</v>
      </c>
      <c r="E102" s="183" t="s">
        <v>961</v>
      </c>
      <c r="F102" s="199" t="s">
        <v>949</v>
      </c>
      <c r="G102" s="603" t="s">
        <v>342</v>
      </c>
      <c r="H102" s="603" t="s">
        <v>342</v>
      </c>
      <c r="I102" s="603" t="s">
        <v>97</v>
      </c>
      <c r="J102" s="526">
        <f t="shared" si="4"/>
        <v>1</v>
      </c>
      <c r="K102" s="526">
        <f t="shared" si="5"/>
        <v>0</v>
      </c>
      <c r="L102" s="526">
        <f t="shared" si="6"/>
        <v>1</v>
      </c>
      <c r="M102" s="526">
        <f t="shared" si="7"/>
        <v>0</v>
      </c>
      <c r="N102" s="186" t="s">
        <v>962</v>
      </c>
      <c r="O102" s="183" t="s">
        <v>922</v>
      </c>
      <c r="P102" s="185" t="s">
        <v>231</v>
      </c>
      <c r="Q102" s="183"/>
    </row>
    <row r="103" spans="2:17" ht="24.95" customHeight="1" thickBot="1">
      <c r="B103" s="181" t="s">
        <v>963</v>
      </c>
      <c r="C103" s="182" t="s">
        <v>682</v>
      </c>
      <c r="D103" s="183" t="s">
        <v>919</v>
      </c>
      <c r="E103" s="183" t="s">
        <v>931</v>
      </c>
      <c r="F103" s="185"/>
      <c r="G103" s="603" t="s">
        <v>342</v>
      </c>
      <c r="H103" s="603" t="s">
        <v>342</v>
      </c>
      <c r="I103" s="603" t="s">
        <v>97</v>
      </c>
      <c r="J103" s="526">
        <f t="shared" si="4"/>
        <v>1</v>
      </c>
      <c r="K103" s="526">
        <f t="shared" si="5"/>
        <v>0</v>
      </c>
      <c r="L103" s="526">
        <f t="shared" si="6"/>
        <v>1</v>
      </c>
      <c r="M103" s="526">
        <f t="shared" si="7"/>
        <v>0</v>
      </c>
      <c r="N103" s="186" t="s">
        <v>964</v>
      </c>
      <c r="O103" s="183" t="s">
        <v>687</v>
      </c>
      <c r="P103" s="185" t="s">
        <v>231</v>
      </c>
      <c r="Q103" s="185"/>
    </row>
    <row r="104" spans="2:17" ht="24.95" customHeight="1" thickBot="1">
      <c r="B104" s="181" t="s">
        <v>965</v>
      </c>
      <c r="C104" s="182" t="s">
        <v>682</v>
      </c>
      <c r="D104" s="183" t="s">
        <v>919</v>
      </c>
      <c r="E104" s="184">
        <v>39</v>
      </c>
      <c r="F104" s="185"/>
      <c r="G104" s="603" t="s">
        <v>342</v>
      </c>
      <c r="H104" s="603" t="s">
        <v>342</v>
      </c>
      <c r="I104" s="603" t="s">
        <v>97</v>
      </c>
      <c r="J104" s="526">
        <f t="shared" si="4"/>
        <v>1</v>
      </c>
      <c r="K104" s="526">
        <f t="shared" si="5"/>
        <v>0</v>
      </c>
      <c r="L104" s="526">
        <f t="shared" si="6"/>
        <v>1</v>
      </c>
      <c r="M104" s="526">
        <f t="shared" si="7"/>
        <v>0</v>
      </c>
      <c r="N104" s="186" t="s">
        <v>966</v>
      </c>
      <c r="O104" s="183" t="s">
        <v>922</v>
      </c>
      <c r="P104" s="185" t="s">
        <v>231</v>
      </c>
      <c r="Q104" s="183"/>
    </row>
    <row r="105" spans="2:17" ht="24.95" customHeight="1" thickBot="1">
      <c r="B105" s="181" t="s">
        <v>967</v>
      </c>
      <c r="C105" s="182" t="s">
        <v>682</v>
      </c>
      <c r="D105" s="183" t="s">
        <v>919</v>
      </c>
      <c r="E105" s="184">
        <v>39</v>
      </c>
      <c r="F105" s="185"/>
      <c r="G105" s="603" t="s">
        <v>342</v>
      </c>
      <c r="H105" s="603" t="s">
        <v>342</v>
      </c>
      <c r="I105" s="603" t="s">
        <v>97</v>
      </c>
      <c r="J105" s="526">
        <f t="shared" si="4"/>
        <v>1</v>
      </c>
      <c r="K105" s="526">
        <f t="shared" si="5"/>
        <v>0</v>
      </c>
      <c r="L105" s="526">
        <f t="shared" si="6"/>
        <v>1</v>
      </c>
      <c r="M105" s="526">
        <f t="shared" si="7"/>
        <v>0</v>
      </c>
      <c r="N105" s="186" t="s">
        <v>968</v>
      </c>
      <c r="O105" s="183" t="s">
        <v>922</v>
      </c>
      <c r="P105" s="185" t="s">
        <v>231</v>
      </c>
      <c r="Q105" s="183"/>
    </row>
    <row r="106" spans="2:17" ht="24.95" customHeight="1" thickBot="1">
      <c r="B106" s="181" t="s">
        <v>969</v>
      </c>
      <c r="C106" s="182" t="s">
        <v>682</v>
      </c>
      <c r="D106" s="183" t="s">
        <v>919</v>
      </c>
      <c r="E106" s="184">
        <v>40</v>
      </c>
      <c r="F106" s="150" t="s">
        <v>970</v>
      </c>
      <c r="G106" s="603" t="s">
        <v>342</v>
      </c>
      <c r="H106" s="603" t="s">
        <v>342</v>
      </c>
      <c r="I106" s="603" t="s">
        <v>97</v>
      </c>
      <c r="J106" s="526">
        <f t="shared" si="4"/>
        <v>1</v>
      </c>
      <c r="K106" s="526">
        <f t="shared" si="5"/>
        <v>0</v>
      </c>
      <c r="L106" s="526">
        <f t="shared" si="6"/>
        <v>1</v>
      </c>
      <c r="M106" s="526">
        <f t="shared" si="7"/>
        <v>0</v>
      </c>
      <c r="N106" s="186" t="s">
        <v>971</v>
      </c>
      <c r="O106" s="183" t="s">
        <v>687</v>
      </c>
      <c r="P106" s="185" t="s">
        <v>231</v>
      </c>
      <c r="Q106" s="183"/>
    </row>
    <row r="107" spans="2:17" ht="24.95" customHeight="1" thickBot="1">
      <c r="B107" s="181" t="s">
        <v>972</v>
      </c>
      <c r="C107" s="182" t="s">
        <v>682</v>
      </c>
      <c r="D107" s="183" t="s">
        <v>919</v>
      </c>
      <c r="E107" s="184">
        <v>41</v>
      </c>
      <c r="F107" s="185"/>
      <c r="G107" s="603" t="s">
        <v>342</v>
      </c>
      <c r="H107" s="603" t="s">
        <v>342</v>
      </c>
      <c r="I107" s="603" t="s">
        <v>97</v>
      </c>
      <c r="J107" s="526">
        <f t="shared" si="4"/>
        <v>1</v>
      </c>
      <c r="K107" s="526">
        <f t="shared" si="5"/>
        <v>0</v>
      </c>
      <c r="L107" s="526">
        <f t="shared" si="6"/>
        <v>1</v>
      </c>
      <c r="M107" s="526">
        <f t="shared" si="7"/>
        <v>0</v>
      </c>
      <c r="N107" s="186" t="s">
        <v>973</v>
      </c>
      <c r="O107" s="183" t="s">
        <v>974</v>
      </c>
      <c r="P107" s="185" t="s">
        <v>231</v>
      </c>
      <c r="Q107" s="183"/>
    </row>
    <row r="108" spans="2:17" ht="14.65" hidden="1" customHeight="1" thickBot="1">
      <c r="B108" s="181" t="s">
        <v>975</v>
      </c>
      <c r="C108" s="182" t="s">
        <v>682</v>
      </c>
      <c r="D108" s="183" t="s">
        <v>919</v>
      </c>
      <c r="E108" s="184">
        <v>42</v>
      </c>
      <c r="F108" s="185"/>
      <c r="G108" s="603"/>
      <c r="H108" s="603"/>
      <c r="I108" s="603"/>
      <c r="J108" s="526">
        <f t="shared" si="4"/>
        <v>0</v>
      </c>
      <c r="K108" s="526">
        <f t="shared" si="5"/>
        <v>0</v>
      </c>
      <c r="L108" s="526">
        <f t="shared" si="6"/>
        <v>0</v>
      </c>
      <c r="M108" s="526">
        <f t="shared" si="7"/>
        <v>0</v>
      </c>
      <c r="N108" s="186" t="s">
        <v>976</v>
      </c>
      <c r="O108" s="183" t="s">
        <v>226</v>
      </c>
      <c r="P108" s="185" t="s">
        <v>231</v>
      </c>
      <c r="Q108" s="183"/>
    </row>
    <row r="109" spans="2:17" ht="14.65" hidden="1" customHeight="1" thickBot="1">
      <c r="B109" s="181" t="s">
        <v>977</v>
      </c>
      <c r="C109" s="182" t="s">
        <v>682</v>
      </c>
      <c r="D109" s="183" t="s">
        <v>919</v>
      </c>
      <c r="E109" s="184">
        <v>43</v>
      </c>
      <c r="F109" s="150" t="s">
        <v>978</v>
      </c>
      <c r="G109" s="596"/>
      <c r="H109" s="596"/>
      <c r="I109" s="596"/>
      <c r="J109" s="526">
        <f t="shared" si="4"/>
        <v>0</v>
      </c>
      <c r="K109" s="526">
        <f t="shared" si="5"/>
        <v>0</v>
      </c>
      <c r="L109" s="526">
        <f t="shared" si="6"/>
        <v>0</v>
      </c>
      <c r="M109" s="526">
        <f t="shared" si="7"/>
        <v>0</v>
      </c>
      <c r="N109" s="186" t="s">
        <v>979</v>
      </c>
      <c r="O109" s="183" t="s">
        <v>230</v>
      </c>
      <c r="P109" s="185" t="s">
        <v>231</v>
      </c>
      <c r="Q109" s="183"/>
    </row>
    <row r="110" spans="2:17" ht="24.95" customHeight="1" thickBot="1">
      <c r="B110" s="181" t="s">
        <v>980</v>
      </c>
      <c r="C110" s="182" t="s">
        <v>682</v>
      </c>
      <c r="D110" s="183" t="s">
        <v>919</v>
      </c>
      <c r="E110" s="183" t="s">
        <v>981</v>
      </c>
      <c r="F110" s="185"/>
      <c r="G110" s="603"/>
      <c r="H110" s="603" t="s">
        <v>342</v>
      </c>
      <c r="I110" s="603" t="s">
        <v>97</v>
      </c>
      <c r="J110" s="526">
        <f t="shared" si="4"/>
        <v>0</v>
      </c>
      <c r="K110" s="526">
        <f t="shared" si="5"/>
        <v>0</v>
      </c>
      <c r="L110" s="526">
        <f t="shared" si="6"/>
        <v>1</v>
      </c>
      <c r="M110" s="526">
        <f t="shared" si="7"/>
        <v>0</v>
      </c>
      <c r="N110" s="186" t="s">
        <v>982</v>
      </c>
      <c r="O110" s="183" t="s">
        <v>704</v>
      </c>
      <c r="P110" s="185" t="s">
        <v>231</v>
      </c>
      <c r="Q110" s="185" t="s">
        <v>301</v>
      </c>
    </row>
    <row r="111" spans="2:17" ht="24.95" customHeight="1" thickBot="1">
      <c r="B111" s="187" t="s">
        <v>983</v>
      </c>
      <c r="C111" s="188" t="s">
        <v>682</v>
      </c>
      <c r="D111" s="189" t="s">
        <v>919</v>
      </c>
      <c r="E111" s="189" t="s">
        <v>981</v>
      </c>
      <c r="F111" s="191"/>
      <c r="G111" s="603"/>
      <c r="H111" s="603" t="s">
        <v>342</v>
      </c>
      <c r="I111" s="606" t="s">
        <v>97</v>
      </c>
      <c r="J111" s="526">
        <f t="shared" si="4"/>
        <v>0</v>
      </c>
      <c r="K111" s="526">
        <f t="shared" si="5"/>
        <v>0</v>
      </c>
      <c r="L111" s="526">
        <f t="shared" si="6"/>
        <v>1</v>
      </c>
      <c r="M111" s="526">
        <f t="shared" si="7"/>
        <v>0</v>
      </c>
      <c r="N111" s="206" t="s">
        <v>984</v>
      </c>
      <c r="O111" s="189" t="s">
        <v>704</v>
      </c>
      <c r="P111" s="191" t="s">
        <v>231</v>
      </c>
      <c r="Q111" s="191" t="s">
        <v>301</v>
      </c>
    </row>
    <row r="112" spans="2:17" ht="24.95" customHeight="1" thickBot="1">
      <c r="B112" s="175" t="s">
        <v>985</v>
      </c>
      <c r="C112" s="176" t="s">
        <v>682</v>
      </c>
      <c r="D112" s="177" t="s">
        <v>986</v>
      </c>
      <c r="E112" s="178">
        <v>44</v>
      </c>
      <c r="F112" s="152" t="s">
        <v>987</v>
      </c>
      <c r="G112" s="603" t="s">
        <v>342</v>
      </c>
      <c r="H112" s="603" t="s">
        <v>342</v>
      </c>
      <c r="I112" s="603" t="s">
        <v>97</v>
      </c>
      <c r="J112" s="526">
        <f t="shared" si="4"/>
        <v>1</v>
      </c>
      <c r="K112" s="526">
        <f t="shared" si="5"/>
        <v>0</v>
      </c>
      <c r="L112" s="526">
        <f t="shared" si="6"/>
        <v>1</v>
      </c>
      <c r="M112" s="526">
        <f t="shared" si="7"/>
        <v>0</v>
      </c>
      <c r="N112" s="180" t="s">
        <v>988</v>
      </c>
      <c r="O112" s="177" t="s">
        <v>857</v>
      </c>
      <c r="P112" s="179"/>
      <c r="Q112" s="177"/>
    </row>
    <row r="113" spans="2:17" ht="24.95" customHeight="1" thickBot="1">
      <c r="B113" s="181" t="s">
        <v>989</v>
      </c>
      <c r="C113" s="182" t="s">
        <v>682</v>
      </c>
      <c r="D113" s="183" t="s">
        <v>990</v>
      </c>
      <c r="E113" s="184">
        <v>50</v>
      </c>
      <c r="F113" s="185"/>
      <c r="G113" s="603" t="s">
        <v>342</v>
      </c>
      <c r="H113" s="603" t="s">
        <v>342</v>
      </c>
      <c r="I113" s="603" t="s">
        <v>97</v>
      </c>
      <c r="J113" s="526">
        <f t="shared" si="4"/>
        <v>1</v>
      </c>
      <c r="K113" s="526">
        <f t="shared" si="5"/>
        <v>0</v>
      </c>
      <c r="L113" s="526">
        <f t="shared" si="6"/>
        <v>1</v>
      </c>
      <c r="M113" s="526">
        <f t="shared" si="7"/>
        <v>0</v>
      </c>
      <c r="N113" s="186" t="s">
        <v>991</v>
      </c>
      <c r="O113" s="183" t="s">
        <v>857</v>
      </c>
      <c r="P113" s="185"/>
      <c r="Q113" s="183"/>
    </row>
    <row r="114" spans="2:17" ht="24.95" customHeight="1" thickBot="1">
      <c r="B114" s="181" t="s">
        <v>992</v>
      </c>
      <c r="C114" s="182" t="s">
        <v>682</v>
      </c>
      <c r="D114" s="183" t="s">
        <v>990</v>
      </c>
      <c r="E114" s="184" t="s">
        <v>993</v>
      </c>
      <c r="F114" s="185"/>
      <c r="G114" s="603" t="s">
        <v>342</v>
      </c>
      <c r="H114" s="603" t="s">
        <v>342</v>
      </c>
      <c r="I114" s="603" t="s">
        <v>97</v>
      </c>
      <c r="J114" s="526">
        <f t="shared" si="4"/>
        <v>1</v>
      </c>
      <c r="K114" s="526">
        <f t="shared" si="5"/>
        <v>0</v>
      </c>
      <c r="L114" s="526">
        <f t="shared" si="6"/>
        <v>1</v>
      </c>
      <c r="M114" s="526">
        <f t="shared" si="7"/>
        <v>0</v>
      </c>
      <c r="N114" s="186" t="s">
        <v>994</v>
      </c>
      <c r="O114" s="183" t="s">
        <v>857</v>
      </c>
      <c r="P114" s="185"/>
      <c r="Q114" s="183"/>
    </row>
    <row r="115" spans="2:17" ht="24.95" customHeight="1" thickBot="1">
      <c r="B115" s="181" t="s">
        <v>995</v>
      </c>
      <c r="C115" s="182" t="s">
        <v>682</v>
      </c>
      <c r="D115" s="183" t="s">
        <v>990</v>
      </c>
      <c r="E115" s="184" t="s">
        <v>996</v>
      </c>
      <c r="F115" s="185"/>
      <c r="G115" s="603" t="s">
        <v>342</v>
      </c>
      <c r="H115" s="603" t="s">
        <v>342</v>
      </c>
      <c r="I115" s="603" t="s">
        <v>97</v>
      </c>
      <c r="J115" s="526">
        <f t="shared" si="4"/>
        <v>1</v>
      </c>
      <c r="K115" s="526">
        <f t="shared" si="5"/>
        <v>0</v>
      </c>
      <c r="L115" s="526">
        <f t="shared" si="6"/>
        <v>1</v>
      </c>
      <c r="M115" s="526">
        <f t="shared" si="7"/>
        <v>0</v>
      </c>
      <c r="N115" s="186" t="s">
        <v>997</v>
      </c>
      <c r="O115" s="183" t="s">
        <v>857</v>
      </c>
      <c r="P115" s="185" t="s">
        <v>998</v>
      </c>
      <c r="Q115" s="183"/>
    </row>
    <row r="116" spans="2:17" ht="24.95" customHeight="1" thickBot="1">
      <c r="B116" s="181" t="s">
        <v>999</v>
      </c>
      <c r="C116" s="182" t="s">
        <v>682</v>
      </c>
      <c r="D116" s="183" t="s">
        <v>990</v>
      </c>
      <c r="E116" s="184" t="s">
        <v>1000</v>
      </c>
      <c r="F116" s="185"/>
      <c r="G116" s="603" t="s">
        <v>342</v>
      </c>
      <c r="H116" s="603" t="s">
        <v>342</v>
      </c>
      <c r="I116" s="603" t="s">
        <v>97</v>
      </c>
      <c r="J116" s="526">
        <f t="shared" si="4"/>
        <v>1</v>
      </c>
      <c r="K116" s="526">
        <f t="shared" si="5"/>
        <v>0</v>
      </c>
      <c r="L116" s="526">
        <f t="shared" si="6"/>
        <v>1</v>
      </c>
      <c r="M116" s="526">
        <f t="shared" si="7"/>
        <v>0</v>
      </c>
      <c r="N116" s="186" t="s">
        <v>1001</v>
      </c>
      <c r="O116" s="183" t="s">
        <v>857</v>
      </c>
      <c r="P116" s="185" t="s">
        <v>998</v>
      </c>
      <c r="Q116" s="183"/>
    </row>
    <row r="117" spans="2:17" ht="24.95" customHeight="1" thickBot="1">
      <c r="B117" s="181" t="s">
        <v>1002</v>
      </c>
      <c r="C117" s="182" t="s">
        <v>682</v>
      </c>
      <c r="D117" s="183" t="s">
        <v>990</v>
      </c>
      <c r="E117" s="184" t="s">
        <v>1003</v>
      </c>
      <c r="F117" s="185"/>
      <c r="G117" s="603" t="s">
        <v>342</v>
      </c>
      <c r="H117" s="603" t="s">
        <v>342</v>
      </c>
      <c r="I117" s="603" t="s">
        <v>97</v>
      </c>
      <c r="J117" s="526">
        <f t="shared" si="4"/>
        <v>1</v>
      </c>
      <c r="K117" s="526">
        <f t="shared" si="5"/>
        <v>0</v>
      </c>
      <c r="L117" s="526">
        <f t="shared" si="6"/>
        <v>1</v>
      </c>
      <c r="M117" s="526">
        <f t="shared" si="7"/>
        <v>0</v>
      </c>
      <c r="N117" s="186" t="s">
        <v>1004</v>
      </c>
      <c r="O117" s="183" t="s">
        <v>857</v>
      </c>
      <c r="P117" s="185"/>
      <c r="Q117" s="183"/>
    </row>
    <row r="118" spans="2:17" ht="24.95" customHeight="1" thickBot="1">
      <c r="B118" s="181" t="s">
        <v>1005</v>
      </c>
      <c r="C118" s="182" t="s">
        <v>682</v>
      </c>
      <c r="D118" s="183" t="s">
        <v>1006</v>
      </c>
      <c r="E118" s="183" t="s">
        <v>560</v>
      </c>
      <c r="F118" s="150" t="s">
        <v>1007</v>
      </c>
      <c r="G118" s="603" t="s">
        <v>342</v>
      </c>
      <c r="H118" s="603" t="s">
        <v>342</v>
      </c>
      <c r="I118" s="603" t="s">
        <v>97</v>
      </c>
      <c r="J118" s="526">
        <f t="shared" si="4"/>
        <v>1</v>
      </c>
      <c r="K118" s="526">
        <f t="shared" si="5"/>
        <v>0</v>
      </c>
      <c r="L118" s="526">
        <f t="shared" si="6"/>
        <v>1</v>
      </c>
      <c r="M118" s="526">
        <f t="shared" si="7"/>
        <v>0</v>
      </c>
      <c r="N118" s="186" t="s">
        <v>1008</v>
      </c>
      <c r="O118" s="183" t="s">
        <v>1009</v>
      </c>
      <c r="P118" s="185"/>
      <c r="Q118" s="183"/>
    </row>
    <row r="119" spans="2:17" ht="24.95" customHeight="1" thickBot="1">
      <c r="B119" s="181" t="s">
        <v>1010</v>
      </c>
      <c r="C119" s="182" t="s">
        <v>682</v>
      </c>
      <c r="D119" s="183" t="s">
        <v>1006</v>
      </c>
      <c r="E119" s="183" t="s">
        <v>566</v>
      </c>
      <c r="F119" s="150" t="s">
        <v>1011</v>
      </c>
      <c r="G119" s="603" t="s">
        <v>342</v>
      </c>
      <c r="H119" s="603" t="s">
        <v>342</v>
      </c>
      <c r="I119" s="603" t="s">
        <v>97</v>
      </c>
      <c r="J119" s="526">
        <f t="shared" si="4"/>
        <v>1</v>
      </c>
      <c r="K119" s="526">
        <f t="shared" si="5"/>
        <v>0</v>
      </c>
      <c r="L119" s="526">
        <f t="shared" si="6"/>
        <v>1</v>
      </c>
      <c r="M119" s="526">
        <f t="shared" si="7"/>
        <v>0</v>
      </c>
      <c r="N119" s="186" t="s">
        <v>1012</v>
      </c>
      <c r="O119" s="183" t="s">
        <v>1013</v>
      </c>
      <c r="P119" s="185"/>
      <c r="Q119" s="183"/>
    </row>
    <row r="120" spans="2:17" ht="24.95" customHeight="1" thickBot="1">
      <c r="B120" s="181" t="s">
        <v>1014</v>
      </c>
      <c r="C120" s="182" t="s">
        <v>682</v>
      </c>
      <c r="D120" s="183" t="s">
        <v>1006</v>
      </c>
      <c r="E120" s="183" t="s">
        <v>1015</v>
      </c>
      <c r="F120" s="199" t="s">
        <v>1016</v>
      </c>
      <c r="G120" s="603" t="s">
        <v>342</v>
      </c>
      <c r="H120" s="603" t="s">
        <v>342</v>
      </c>
      <c r="I120" s="603" t="s">
        <v>97</v>
      </c>
      <c r="J120" s="526">
        <f t="shared" si="4"/>
        <v>1</v>
      </c>
      <c r="K120" s="526">
        <f t="shared" si="5"/>
        <v>0</v>
      </c>
      <c r="L120" s="526">
        <f t="shared" si="6"/>
        <v>1</v>
      </c>
      <c r="M120" s="526">
        <f t="shared" si="7"/>
        <v>0</v>
      </c>
      <c r="N120" s="217" t="s">
        <v>1017</v>
      </c>
      <c r="O120" s="183" t="s">
        <v>1009</v>
      </c>
      <c r="P120" s="185"/>
      <c r="Q120" s="183"/>
    </row>
    <row r="121" spans="2:17" ht="24.95" customHeight="1" thickBot="1">
      <c r="B121" s="181" t="s">
        <v>1018</v>
      </c>
      <c r="C121" s="182" t="s">
        <v>682</v>
      </c>
      <c r="D121" s="183" t="s">
        <v>1006</v>
      </c>
      <c r="E121" s="183" t="s">
        <v>1019</v>
      </c>
      <c r="F121" s="199" t="s">
        <v>1016</v>
      </c>
      <c r="G121" s="603" t="s">
        <v>342</v>
      </c>
      <c r="H121" s="603" t="s">
        <v>342</v>
      </c>
      <c r="I121" s="603" t="s">
        <v>97</v>
      </c>
      <c r="J121" s="526">
        <f t="shared" si="4"/>
        <v>1</v>
      </c>
      <c r="K121" s="526">
        <f t="shared" si="5"/>
        <v>0</v>
      </c>
      <c r="L121" s="526">
        <f t="shared" si="6"/>
        <v>1</v>
      </c>
      <c r="M121" s="526">
        <f t="shared" si="7"/>
        <v>0</v>
      </c>
      <c r="N121" s="217" t="s">
        <v>1020</v>
      </c>
      <c r="O121" s="183" t="s">
        <v>1009</v>
      </c>
      <c r="P121" s="185"/>
      <c r="Q121" s="183"/>
    </row>
    <row r="122" spans="2:17" ht="24.95" customHeight="1" thickBot="1">
      <c r="B122" s="181" t="s">
        <v>1021</v>
      </c>
      <c r="C122" s="182" t="s">
        <v>682</v>
      </c>
      <c r="D122" s="183" t="s">
        <v>1006</v>
      </c>
      <c r="E122" s="184">
        <v>51</v>
      </c>
      <c r="F122" s="150" t="s">
        <v>1022</v>
      </c>
      <c r="G122" s="603" t="s">
        <v>342</v>
      </c>
      <c r="H122" s="603" t="s">
        <v>342</v>
      </c>
      <c r="I122" s="603" t="s">
        <v>97</v>
      </c>
      <c r="J122" s="526">
        <f t="shared" si="4"/>
        <v>1</v>
      </c>
      <c r="K122" s="526">
        <f t="shared" si="5"/>
        <v>0</v>
      </c>
      <c r="L122" s="526">
        <f t="shared" si="6"/>
        <v>1</v>
      </c>
      <c r="M122" s="526">
        <f t="shared" si="7"/>
        <v>0</v>
      </c>
      <c r="N122" s="217" t="s">
        <v>1023</v>
      </c>
      <c r="O122" s="183" t="s">
        <v>1009</v>
      </c>
      <c r="P122" s="185"/>
      <c r="Q122" s="183"/>
    </row>
    <row r="123" spans="2:17" ht="24.95" customHeight="1" thickBot="1">
      <c r="B123" s="181" t="s">
        <v>1024</v>
      </c>
      <c r="C123" s="182" t="s">
        <v>682</v>
      </c>
      <c r="D123" s="183" t="s">
        <v>1006</v>
      </c>
      <c r="E123" s="184" t="s">
        <v>1025</v>
      </c>
      <c r="F123" s="199" t="s">
        <v>1026</v>
      </c>
      <c r="G123" s="603" t="s">
        <v>342</v>
      </c>
      <c r="H123" s="603" t="s">
        <v>342</v>
      </c>
      <c r="I123" s="603" t="s">
        <v>97</v>
      </c>
      <c r="J123" s="526">
        <f t="shared" si="4"/>
        <v>1</v>
      </c>
      <c r="K123" s="526">
        <f t="shared" si="5"/>
        <v>0</v>
      </c>
      <c r="L123" s="526">
        <f t="shared" si="6"/>
        <v>1</v>
      </c>
      <c r="M123" s="526">
        <f t="shared" si="7"/>
        <v>0</v>
      </c>
      <c r="N123" s="217" t="s">
        <v>1027</v>
      </c>
      <c r="O123" s="183" t="s">
        <v>1009</v>
      </c>
      <c r="P123" s="185"/>
      <c r="Q123" s="183"/>
    </row>
    <row r="124" spans="2:17" ht="24.95" customHeight="1" thickBot="1">
      <c r="B124" s="181" t="s">
        <v>1028</v>
      </c>
      <c r="C124" s="182" t="s">
        <v>682</v>
      </c>
      <c r="D124" s="183" t="s">
        <v>1006</v>
      </c>
      <c r="E124" s="184" t="s">
        <v>1029</v>
      </c>
      <c r="F124" s="199" t="s">
        <v>1026</v>
      </c>
      <c r="G124" s="603" t="s">
        <v>342</v>
      </c>
      <c r="H124" s="603" t="s">
        <v>342</v>
      </c>
      <c r="I124" s="603" t="s">
        <v>97</v>
      </c>
      <c r="J124" s="526">
        <f t="shared" si="4"/>
        <v>1</v>
      </c>
      <c r="K124" s="526">
        <f t="shared" si="5"/>
        <v>0</v>
      </c>
      <c r="L124" s="526">
        <f t="shared" si="6"/>
        <v>1</v>
      </c>
      <c r="M124" s="526">
        <f t="shared" si="7"/>
        <v>0</v>
      </c>
      <c r="N124" s="217" t="s">
        <v>1030</v>
      </c>
      <c r="O124" s="183" t="s">
        <v>1009</v>
      </c>
      <c r="P124" s="185"/>
      <c r="Q124" s="183"/>
    </row>
    <row r="125" spans="2:17" ht="14.65" hidden="1" customHeight="1" thickBot="1">
      <c r="B125" s="181" t="s">
        <v>1031</v>
      </c>
      <c r="C125" s="182" t="s">
        <v>682</v>
      </c>
      <c r="D125" s="183" t="s">
        <v>1006</v>
      </c>
      <c r="E125" s="184">
        <v>47</v>
      </c>
      <c r="F125" s="185"/>
      <c r="G125" s="603"/>
      <c r="H125" s="603"/>
      <c r="I125" s="603"/>
      <c r="J125" s="526">
        <f t="shared" si="4"/>
        <v>0</v>
      </c>
      <c r="K125" s="526">
        <f t="shared" si="5"/>
        <v>0</v>
      </c>
      <c r="L125" s="526">
        <f t="shared" si="6"/>
        <v>0</v>
      </c>
      <c r="M125" s="526">
        <f t="shared" si="7"/>
        <v>0</v>
      </c>
      <c r="N125" s="186" t="s">
        <v>1032</v>
      </c>
      <c r="O125" s="183" t="s">
        <v>230</v>
      </c>
      <c r="P125" s="185" t="s">
        <v>231</v>
      </c>
      <c r="Q125" s="183"/>
    </row>
    <row r="126" spans="2:17" ht="14.65" hidden="1" customHeight="1" thickBot="1">
      <c r="B126" s="181" t="s">
        <v>1033</v>
      </c>
      <c r="C126" s="182" t="s">
        <v>682</v>
      </c>
      <c r="D126" s="183" t="s">
        <v>1006</v>
      </c>
      <c r="E126" s="183" t="s">
        <v>1034</v>
      </c>
      <c r="F126" s="185"/>
      <c r="G126" s="603"/>
      <c r="H126" s="603"/>
      <c r="I126" s="603"/>
      <c r="J126" s="526">
        <f t="shared" si="4"/>
        <v>0</v>
      </c>
      <c r="K126" s="526">
        <f t="shared" si="5"/>
        <v>0</v>
      </c>
      <c r="L126" s="526">
        <f t="shared" si="6"/>
        <v>0</v>
      </c>
      <c r="M126" s="526">
        <f t="shared" si="7"/>
        <v>0</v>
      </c>
      <c r="N126" s="186" t="s">
        <v>1035</v>
      </c>
      <c r="O126" s="183" t="s">
        <v>230</v>
      </c>
      <c r="P126" s="185"/>
      <c r="Q126" s="183"/>
    </row>
    <row r="127" spans="2:17" ht="14.65" hidden="1" customHeight="1" thickBot="1">
      <c r="B127" s="181" t="s">
        <v>1036</v>
      </c>
      <c r="C127" s="182" t="s">
        <v>682</v>
      </c>
      <c r="D127" s="183" t="s">
        <v>1006</v>
      </c>
      <c r="E127" s="184" t="s">
        <v>1037</v>
      </c>
      <c r="F127" s="185"/>
      <c r="G127" s="603"/>
      <c r="H127" s="603"/>
      <c r="I127" s="603"/>
      <c r="J127" s="526">
        <f t="shared" si="4"/>
        <v>0</v>
      </c>
      <c r="K127" s="526">
        <f t="shared" si="5"/>
        <v>0</v>
      </c>
      <c r="L127" s="526">
        <f t="shared" si="6"/>
        <v>0</v>
      </c>
      <c r="M127" s="526">
        <f t="shared" si="7"/>
        <v>0</v>
      </c>
      <c r="N127" s="186" t="s">
        <v>1038</v>
      </c>
      <c r="O127" s="183" t="s">
        <v>230</v>
      </c>
      <c r="P127" s="185" t="s">
        <v>231</v>
      </c>
      <c r="Q127" s="185"/>
    </row>
    <row r="128" spans="2:17" ht="24.95" customHeight="1" thickBot="1">
      <c r="B128" s="181" t="s">
        <v>1039</v>
      </c>
      <c r="C128" s="182" t="s">
        <v>682</v>
      </c>
      <c r="D128" s="183" t="s">
        <v>1040</v>
      </c>
      <c r="E128" s="184" t="s">
        <v>1041</v>
      </c>
      <c r="F128" s="185"/>
      <c r="G128" s="603" t="s">
        <v>342</v>
      </c>
      <c r="H128" s="603" t="s">
        <v>342</v>
      </c>
      <c r="I128" s="603" t="s">
        <v>97</v>
      </c>
      <c r="J128" s="526">
        <f t="shared" si="4"/>
        <v>1</v>
      </c>
      <c r="K128" s="526">
        <f t="shared" si="5"/>
        <v>0</v>
      </c>
      <c r="L128" s="526">
        <f t="shared" si="6"/>
        <v>1</v>
      </c>
      <c r="M128" s="526">
        <f t="shared" si="7"/>
        <v>0</v>
      </c>
      <c r="N128" s="232" t="s">
        <v>1042</v>
      </c>
      <c r="O128" s="183" t="s">
        <v>827</v>
      </c>
      <c r="P128" s="185"/>
      <c r="Q128" s="185"/>
    </row>
    <row r="129" spans="2:17" ht="24.95" customHeight="1" thickBot="1">
      <c r="B129" s="181" t="s">
        <v>1043</v>
      </c>
      <c r="C129" s="182" t="s">
        <v>682</v>
      </c>
      <c r="D129" s="183" t="s">
        <v>1040</v>
      </c>
      <c r="E129" s="183" t="s">
        <v>1044</v>
      </c>
      <c r="F129" s="185"/>
      <c r="G129" s="603" t="s">
        <v>342</v>
      </c>
      <c r="H129" s="603" t="s">
        <v>342</v>
      </c>
      <c r="I129" s="603" t="s">
        <v>97</v>
      </c>
      <c r="J129" s="526">
        <f t="shared" si="4"/>
        <v>1</v>
      </c>
      <c r="K129" s="526">
        <f t="shared" si="5"/>
        <v>0</v>
      </c>
      <c r="L129" s="526">
        <f t="shared" si="6"/>
        <v>1</v>
      </c>
      <c r="M129" s="526">
        <f t="shared" si="7"/>
        <v>0</v>
      </c>
      <c r="N129" s="186" t="s">
        <v>1045</v>
      </c>
      <c r="O129" s="183" t="s">
        <v>687</v>
      </c>
      <c r="P129" s="185"/>
      <c r="Q129" s="183"/>
    </row>
    <row r="130" spans="2:17" ht="24.95" customHeight="1" thickBot="1">
      <c r="B130" s="181" t="s">
        <v>1046</v>
      </c>
      <c r="C130" s="182" t="s">
        <v>682</v>
      </c>
      <c r="D130" s="183" t="s">
        <v>1040</v>
      </c>
      <c r="E130" s="183" t="s">
        <v>1044</v>
      </c>
      <c r="F130" s="185"/>
      <c r="G130" s="603" t="s">
        <v>342</v>
      </c>
      <c r="H130" s="603" t="s">
        <v>342</v>
      </c>
      <c r="I130" s="603" t="s">
        <v>97</v>
      </c>
      <c r="J130" s="526">
        <f t="shared" si="4"/>
        <v>1</v>
      </c>
      <c r="K130" s="526">
        <f t="shared" si="5"/>
        <v>0</v>
      </c>
      <c r="L130" s="526">
        <f t="shared" si="6"/>
        <v>1</v>
      </c>
      <c r="M130" s="526">
        <f t="shared" si="7"/>
        <v>0</v>
      </c>
      <c r="N130" s="186" t="s">
        <v>1047</v>
      </c>
      <c r="O130" s="183" t="s">
        <v>687</v>
      </c>
      <c r="P130" s="185"/>
      <c r="Q130" s="183"/>
    </row>
    <row r="131" spans="2:17" ht="24.95" customHeight="1" thickBot="1">
      <c r="B131" s="181" t="s">
        <v>1048</v>
      </c>
      <c r="C131" s="182" t="s">
        <v>682</v>
      </c>
      <c r="D131" s="183" t="s">
        <v>1040</v>
      </c>
      <c r="E131" s="183" t="s">
        <v>1044</v>
      </c>
      <c r="F131" s="185"/>
      <c r="G131" s="603"/>
      <c r="H131" s="603" t="s">
        <v>342</v>
      </c>
      <c r="I131" s="603" t="s">
        <v>97</v>
      </c>
      <c r="J131" s="526">
        <f t="shared" si="4"/>
        <v>0</v>
      </c>
      <c r="K131" s="526">
        <f t="shared" si="5"/>
        <v>0</v>
      </c>
      <c r="L131" s="526">
        <f t="shared" si="6"/>
        <v>1</v>
      </c>
      <c r="M131" s="526">
        <f t="shared" si="7"/>
        <v>0</v>
      </c>
      <c r="N131" s="186" t="s">
        <v>1049</v>
      </c>
      <c r="O131" s="183" t="s">
        <v>687</v>
      </c>
      <c r="P131" s="185"/>
      <c r="Q131" s="185" t="s">
        <v>301</v>
      </c>
    </row>
    <row r="132" spans="2:17" ht="24.95" customHeight="1" thickBot="1">
      <c r="B132" s="181" t="s">
        <v>1050</v>
      </c>
      <c r="C132" s="182" t="s">
        <v>682</v>
      </c>
      <c r="D132" s="183" t="s">
        <v>1040</v>
      </c>
      <c r="E132" s="183" t="s">
        <v>1044</v>
      </c>
      <c r="F132" s="185"/>
      <c r="G132" s="603" t="s">
        <v>342</v>
      </c>
      <c r="H132" s="603" t="s">
        <v>342</v>
      </c>
      <c r="I132" s="603" t="s">
        <v>97</v>
      </c>
      <c r="J132" s="526">
        <f t="shared" si="4"/>
        <v>1</v>
      </c>
      <c r="K132" s="526">
        <f t="shared" si="5"/>
        <v>0</v>
      </c>
      <c r="L132" s="526">
        <f t="shared" si="6"/>
        <v>1</v>
      </c>
      <c r="M132" s="526">
        <f t="shared" si="7"/>
        <v>0</v>
      </c>
      <c r="N132" s="186" t="s">
        <v>1051</v>
      </c>
      <c r="O132" s="183" t="s">
        <v>687</v>
      </c>
      <c r="P132" s="185"/>
      <c r="Q132" s="185"/>
    </row>
    <row r="133" spans="2:17" ht="24.95" customHeight="1" thickBot="1">
      <c r="B133" s="181" t="s">
        <v>1052</v>
      </c>
      <c r="C133" s="182" t="s">
        <v>682</v>
      </c>
      <c r="D133" s="183" t="s">
        <v>1040</v>
      </c>
      <c r="E133" s="183" t="s">
        <v>1044</v>
      </c>
      <c r="F133" s="185"/>
      <c r="G133" s="603" t="s">
        <v>342</v>
      </c>
      <c r="H133" s="603" t="s">
        <v>342</v>
      </c>
      <c r="I133" s="603" t="s">
        <v>97</v>
      </c>
      <c r="J133" s="526">
        <f t="shared" si="4"/>
        <v>1</v>
      </c>
      <c r="K133" s="526">
        <f t="shared" si="5"/>
        <v>0</v>
      </c>
      <c r="L133" s="526">
        <f t="shared" si="6"/>
        <v>1</v>
      </c>
      <c r="M133" s="526">
        <f t="shared" si="7"/>
        <v>0</v>
      </c>
      <c r="N133" s="186" t="s">
        <v>1053</v>
      </c>
      <c r="O133" s="183" t="s">
        <v>687</v>
      </c>
      <c r="P133" s="185"/>
      <c r="Q133" s="183"/>
    </row>
    <row r="134" spans="2:17" ht="14.65" hidden="1" customHeight="1" thickBot="1">
      <c r="B134" s="181" t="s">
        <v>1054</v>
      </c>
      <c r="C134" s="182" t="s">
        <v>682</v>
      </c>
      <c r="D134" s="183" t="s">
        <v>1040</v>
      </c>
      <c r="E134" s="183" t="s">
        <v>1044</v>
      </c>
      <c r="F134" s="185"/>
      <c r="G134" s="603"/>
      <c r="H134" s="603"/>
      <c r="I134" s="603"/>
      <c r="J134" s="526">
        <f t="shared" si="4"/>
        <v>0</v>
      </c>
      <c r="K134" s="526">
        <f t="shared" si="5"/>
        <v>0</v>
      </c>
      <c r="L134" s="526">
        <f t="shared" si="6"/>
        <v>0</v>
      </c>
      <c r="M134" s="526">
        <f t="shared" si="7"/>
        <v>0</v>
      </c>
      <c r="N134" s="186" t="s">
        <v>1055</v>
      </c>
      <c r="O134" s="183" t="s">
        <v>230</v>
      </c>
      <c r="P134" s="185"/>
      <c r="Q134" s="183"/>
    </row>
    <row r="135" spans="2:17" ht="24.95" customHeight="1" thickBot="1">
      <c r="B135" s="181" t="s">
        <v>1056</v>
      </c>
      <c r="C135" s="182" t="s">
        <v>682</v>
      </c>
      <c r="D135" s="183" t="s">
        <v>1040</v>
      </c>
      <c r="E135" s="183" t="s">
        <v>1057</v>
      </c>
      <c r="F135" s="185"/>
      <c r="G135" s="603" t="s">
        <v>342</v>
      </c>
      <c r="H135" s="603" t="s">
        <v>342</v>
      </c>
      <c r="I135" s="603" t="s">
        <v>97</v>
      </c>
      <c r="J135" s="526">
        <f t="shared" si="4"/>
        <v>1</v>
      </c>
      <c r="K135" s="526">
        <f t="shared" si="5"/>
        <v>0</v>
      </c>
      <c r="L135" s="526">
        <f t="shared" si="6"/>
        <v>1</v>
      </c>
      <c r="M135" s="526">
        <f t="shared" si="7"/>
        <v>0</v>
      </c>
      <c r="N135" s="186" t="s">
        <v>1058</v>
      </c>
      <c r="O135" s="183" t="s">
        <v>827</v>
      </c>
      <c r="P135" s="185"/>
      <c r="Q135" s="183"/>
    </row>
    <row r="136" spans="2:17" ht="24.95" customHeight="1" thickBot="1">
      <c r="B136" s="181" t="s">
        <v>1059</v>
      </c>
      <c r="C136" s="182" t="s">
        <v>682</v>
      </c>
      <c r="D136" s="183" t="s">
        <v>1006</v>
      </c>
      <c r="E136" s="184" t="s">
        <v>1060</v>
      </c>
      <c r="F136" s="185"/>
      <c r="G136" s="603" t="s">
        <v>342</v>
      </c>
      <c r="H136" s="603" t="s">
        <v>342</v>
      </c>
      <c r="I136" s="603" t="s">
        <v>97</v>
      </c>
      <c r="J136" s="526">
        <f t="shared" si="4"/>
        <v>1</v>
      </c>
      <c r="K136" s="526">
        <f t="shared" si="5"/>
        <v>0</v>
      </c>
      <c r="L136" s="526">
        <f t="shared" si="6"/>
        <v>1</v>
      </c>
      <c r="M136" s="526">
        <f t="shared" si="7"/>
        <v>0</v>
      </c>
      <c r="N136" s="186" t="s">
        <v>1061</v>
      </c>
      <c r="O136" s="183" t="s">
        <v>344</v>
      </c>
      <c r="P136" s="185"/>
      <c r="Q136" s="183"/>
    </row>
    <row r="137" spans="2:17" ht="14.65" hidden="1" customHeight="1" thickBot="1">
      <c r="B137" s="181" t="s">
        <v>1062</v>
      </c>
      <c r="C137" s="182" t="s">
        <v>682</v>
      </c>
      <c r="D137" s="183" t="s">
        <v>1006</v>
      </c>
      <c r="E137" s="184" t="s">
        <v>1063</v>
      </c>
      <c r="F137" s="185"/>
      <c r="G137" s="603"/>
      <c r="H137" s="603"/>
      <c r="I137" s="603"/>
      <c r="J137" s="526">
        <f t="shared" ref="J137:J200" si="8">IF(AND(G137="Y",I137="Metric"),1,0)</f>
        <v>0</v>
      </c>
      <c r="K137" s="526">
        <f t="shared" ref="K137:K200" si="9">IF(AND(G137="Y",I137="Target"),1,0)</f>
        <v>0</v>
      </c>
      <c r="L137" s="526">
        <f t="shared" ref="L137:L200" si="10">IF(AND(H137="Y",I137="Metric"),1,0)</f>
        <v>0</v>
      </c>
      <c r="M137" s="526">
        <f t="shared" ref="M137:M200" si="11">IF(AND(H137="Y",I137="Target"),1,0)</f>
        <v>0</v>
      </c>
      <c r="N137" s="186" t="s">
        <v>1064</v>
      </c>
      <c r="O137" s="183" t="s">
        <v>230</v>
      </c>
      <c r="P137" s="185"/>
      <c r="Q137" s="183"/>
    </row>
    <row r="138" spans="2:17" ht="14.65" hidden="1" customHeight="1" thickBot="1">
      <c r="B138" s="181" t="s">
        <v>1065</v>
      </c>
      <c r="C138" s="182" t="s">
        <v>682</v>
      </c>
      <c r="D138" s="183" t="s">
        <v>1006</v>
      </c>
      <c r="E138" s="184" t="s">
        <v>1063</v>
      </c>
      <c r="F138" s="185"/>
      <c r="G138" s="603"/>
      <c r="H138" s="603"/>
      <c r="I138" s="603"/>
      <c r="J138" s="526">
        <f t="shared" si="8"/>
        <v>0</v>
      </c>
      <c r="K138" s="526">
        <f t="shared" si="9"/>
        <v>0</v>
      </c>
      <c r="L138" s="526">
        <f t="shared" si="10"/>
        <v>0</v>
      </c>
      <c r="M138" s="526">
        <f t="shared" si="11"/>
        <v>0</v>
      </c>
      <c r="N138" s="186" t="s">
        <v>1066</v>
      </c>
      <c r="O138" s="183" t="s">
        <v>226</v>
      </c>
      <c r="P138" s="185"/>
      <c r="Q138" s="183"/>
    </row>
    <row r="139" spans="2:17" ht="24.95" customHeight="1" thickBot="1">
      <c r="B139" s="181" t="s">
        <v>1067</v>
      </c>
      <c r="C139" s="182" t="s">
        <v>682</v>
      </c>
      <c r="D139" s="183" t="s">
        <v>1040</v>
      </c>
      <c r="E139" s="183" t="s">
        <v>1068</v>
      </c>
      <c r="F139" s="185"/>
      <c r="G139" s="603" t="s">
        <v>342</v>
      </c>
      <c r="H139" s="603" t="s">
        <v>342</v>
      </c>
      <c r="I139" s="603" t="s">
        <v>97</v>
      </c>
      <c r="J139" s="526">
        <f t="shared" si="8"/>
        <v>1</v>
      </c>
      <c r="K139" s="526">
        <f t="shared" si="9"/>
        <v>0</v>
      </c>
      <c r="L139" s="526">
        <f t="shared" si="10"/>
        <v>1</v>
      </c>
      <c r="M139" s="526">
        <f t="shared" si="11"/>
        <v>0</v>
      </c>
      <c r="N139" s="186" t="s">
        <v>1069</v>
      </c>
      <c r="O139" s="183" t="s">
        <v>827</v>
      </c>
      <c r="P139" s="185"/>
      <c r="Q139" s="183"/>
    </row>
    <row r="140" spans="2:17" ht="14.65" hidden="1" customHeight="1" thickBot="1">
      <c r="B140" s="181" t="s">
        <v>1070</v>
      </c>
      <c r="C140" s="182" t="s">
        <v>682</v>
      </c>
      <c r="D140" s="183" t="s">
        <v>1006</v>
      </c>
      <c r="E140" s="184" t="s">
        <v>1071</v>
      </c>
      <c r="F140" s="185"/>
      <c r="G140" s="603"/>
      <c r="H140" s="603"/>
      <c r="I140" s="603"/>
      <c r="J140" s="526">
        <f t="shared" si="8"/>
        <v>0</v>
      </c>
      <c r="K140" s="526">
        <f t="shared" si="9"/>
        <v>0</v>
      </c>
      <c r="L140" s="526">
        <f t="shared" si="10"/>
        <v>0</v>
      </c>
      <c r="M140" s="526">
        <f t="shared" si="11"/>
        <v>0</v>
      </c>
      <c r="N140" s="186" t="s">
        <v>1072</v>
      </c>
      <c r="O140" s="183" t="s">
        <v>230</v>
      </c>
      <c r="P140" s="185"/>
      <c r="Q140" s="183"/>
    </row>
    <row r="141" spans="2:17" ht="24.95" customHeight="1" thickBot="1">
      <c r="B141" s="181" t="s">
        <v>1073</v>
      </c>
      <c r="C141" s="182" t="s">
        <v>682</v>
      </c>
      <c r="D141" s="183" t="s">
        <v>990</v>
      </c>
      <c r="E141" s="184">
        <v>53</v>
      </c>
      <c r="F141" s="199" t="s">
        <v>1074</v>
      </c>
      <c r="G141" s="603" t="s">
        <v>342</v>
      </c>
      <c r="H141" s="603" t="s">
        <v>342</v>
      </c>
      <c r="I141" s="603" t="s">
        <v>97</v>
      </c>
      <c r="J141" s="526">
        <f t="shared" si="8"/>
        <v>1</v>
      </c>
      <c r="K141" s="526">
        <f t="shared" si="9"/>
        <v>0</v>
      </c>
      <c r="L141" s="526">
        <f t="shared" si="10"/>
        <v>1</v>
      </c>
      <c r="M141" s="526">
        <f t="shared" si="11"/>
        <v>0</v>
      </c>
      <c r="N141" s="217" t="s">
        <v>1075</v>
      </c>
      <c r="O141" s="183" t="s">
        <v>974</v>
      </c>
      <c r="P141" s="185"/>
      <c r="Q141" s="183"/>
    </row>
    <row r="142" spans="2:17" ht="24.95" customHeight="1" thickBot="1">
      <c r="B142" s="181" t="s">
        <v>1076</v>
      </c>
      <c r="C142" s="182" t="s">
        <v>682</v>
      </c>
      <c r="D142" s="183" t="s">
        <v>990</v>
      </c>
      <c r="E142" s="184">
        <v>53</v>
      </c>
      <c r="F142" s="199" t="s">
        <v>1074</v>
      </c>
      <c r="G142" s="603" t="s">
        <v>342</v>
      </c>
      <c r="H142" s="603" t="s">
        <v>342</v>
      </c>
      <c r="I142" s="603" t="s">
        <v>97</v>
      </c>
      <c r="J142" s="526">
        <f t="shared" si="8"/>
        <v>1</v>
      </c>
      <c r="K142" s="526">
        <f t="shared" si="9"/>
        <v>0</v>
      </c>
      <c r="L142" s="526">
        <f t="shared" si="10"/>
        <v>1</v>
      </c>
      <c r="M142" s="526">
        <f t="shared" si="11"/>
        <v>0</v>
      </c>
      <c r="N142" s="217" t="s">
        <v>1077</v>
      </c>
      <c r="O142" s="183" t="s">
        <v>974</v>
      </c>
      <c r="P142" s="185"/>
      <c r="Q142" s="183"/>
    </row>
    <row r="143" spans="2:17" ht="14.65" hidden="1" customHeight="1" thickBot="1">
      <c r="B143" s="181" t="s">
        <v>1078</v>
      </c>
      <c r="C143" s="182" t="s">
        <v>682</v>
      </c>
      <c r="D143" s="183" t="s">
        <v>990</v>
      </c>
      <c r="E143" s="184">
        <v>55</v>
      </c>
      <c r="F143" s="183"/>
      <c r="G143" s="609"/>
      <c r="H143" s="609"/>
      <c r="I143" s="609"/>
      <c r="J143" s="526">
        <f t="shared" si="8"/>
        <v>0</v>
      </c>
      <c r="K143" s="526">
        <f t="shared" si="9"/>
        <v>0</v>
      </c>
      <c r="L143" s="526">
        <f t="shared" si="10"/>
        <v>0</v>
      </c>
      <c r="M143" s="526">
        <f t="shared" si="11"/>
        <v>0</v>
      </c>
      <c r="N143" s="217" t="s">
        <v>1079</v>
      </c>
      <c r="O143" s="183" t="s">
        <v>230</v>
      </c>
      <c r="P143" s="185"/>
      <c r="Q143" s="183"/>
    </row>
    <row r="144" spans="2:17" ht="24.95" customHeight="1" thickBot="1">
      <c r="B144" s="181" t="s">
        <v>1080</v>
      </c>
      <c r="C144" s="182" t="s">
        <v>682</v>
      </c>
      <c r="D144" s="183" t="s">
        <v>986</v>
      </c>
      <c r="E144" s="184" t="s">
        <v>1081</v>
      </c>
      <c r="F144" s="185"/>
      <c r="G144" s="603" t="s">
        <v>342</v>
      </c>
      <c r="H144" s="603" t="s">
        <v>342</v>
      </c>
      <c r="I144" s="603" t="s">
        <v>97</v>
      </c>
      <c r="J144" s="526">
        <f t="shared" si="8"/>
        <v>1</v>
      </c>
      <c r="K144" s="526">
        <f t="shared" si="9"/>
        <v>0</v>
      </c>
      <c r="L144" s="526">
        <f t="shared" si="10"/>
        <v>1</v>
      </c>
      <c r="M144" s="526">
        <f t="shared" si="11"/>
        <v>0</v>
      </c>
      <c r="N144" s="186" t="s">
        <v>1082</v>
      </c>
      <c r="O144" s="183" t="s">
        <v>704</v>
      </c>
      <c r="P144" s="185" t="s">
        <v>231</v>
      </c>
      <c r="Q144" s="185"/>
    </row>
    <row r="145" spans="2:17" ht="24.95" customHeight="1" thickBot="1">
      <c r="B145" s="181" t="s">
        <v>1083</v>
      </c>
      <c r="C145" s="182" t="s">
        <v>682</v>
      </c>
      <c r="D145" s="183" t="s">
        <v>1006</v>
      </c>
      <c r="E145" s="184" t="s">
        <v>1081</v>
      </c>
      <c r="F145" s="185"/>
      <c r="G145" s="603" t="s">
        <v>342</v>
      </c>
      <c r="H145" s="603" t="s">
        <v>342</v>
      </c>
      <c r="I145" s="603" t="s">
        <v>97</v>
      </c>
      <c r="J145" s="526">
        <f t="shared" si="8"/>
        <v>1</v>
      </c>
      <c r="K145" s="526">
        <f t="shared" si="9"/>
        <v>0</v>
      </c>
      <c r="L145" s="526">
        <f t="shared" si="10"/>
        <v>1</v>
      </c>
      <c r="M145" s="526">
        <f t="shared" si="11"/>
        <v>0</v>
      </c>
      <c r="N145" s="186" t="s">
        <v>1084</v>
      </c>
      <c r="O145" s="183" t="s">
        <v>704</v>
      </c>
      <c r="P145" s="185" t="s">
        <v>231</v>
      </c>
      <c r="Q145" s="185"/>
    </row>
    <row r="146" spans="2:17" ht="24.95" customHeight="1" thickBot="1">
      <c r="B146" s="187" t="s">
        <v>1085</v>
      </c>
      <c r="C146" s="188" t="s">
        <v>682</v>
      </c>
      <c r="D146" s="189" t="s">
        <v>1006</v>
      </c>
      <c r="E146" s="190" t="s">
        <v>1081</v>
      </c>
      <c r="F146" s="191"/>
      <c r="G146" s="603" t="s">
        <v>342</v>
      </c>
      <c r="H146" s="603" t="s">
        <v>342</v>
      </c>
      <c r="I146" s="603" t="s">
        <v>97</v>
      </c>
      <c r="J146" s="526">
        <f t="shared" si="8"/>
        <v>1</v>
      </c>
      <c r="K146" s="526">
        <f t="shared" si="9"/>
        <v>0</v>
      </c>
      <c r="L146" s="526">
        <f t="shared" si="10"/>
        <v>1</v>
      </c>
      <c r="M146" s="526">
        <f t="shared" si="11"/>
        <v>0</v>
      </c>
      <c r="N146" s="206" t="s">
        <v>1086</v>
      </c>
      <c r="O146" s="189" t="s">
        <v>704</v>
      </c>
      <c r="P146" s="191" t="s">
        <v>231</v>
      </c>
      <c r="Q146" s="191"/>
    </row>
    <row r="147" spans="2:17" ht="14.65" hidden="1" customHeight="1" thickBot="1">
      <c r="B147" s="175" t="s">
        <v>1087</v>
      </c>
      <c r="C147" s="176" t="s">
        <v>682</v>
      </c>
      <c r="D147" s="177" t="s">
        <v>1088</v>
      </c>
      <c r="E147" s="178" t="s">
        <v>1089</v>
      </c>
      <c r="F147" s="233" t="s">
        <v>1090</v>
      </c>
      <c r="G147" s="614"/>
      <c r="H147" s="614"/>
      <c r="I147" s="614"/>
      <c r="J147" s="526">
        <f t="shared" si="8"/>
        <v>0</v>
      </c>
      <c r="K147" s="526">
        <f t="shared" si="9"/>
        <v>0</v>
      </c>
      <c r="L147" s="526">
        <f t="shared" si="10"/>
        <v>0</v>
      </c>
      <c r="M147" s="526">
        <f t="shared" si="11"/>
        <v>0</v>
      </c>
      <c r="N147" s="180" t="s">
        <v>1091</v>
      </c>
      <c r="O147" s="177" t="s">
        <v>230</v>
      </c>
      <c r="P147" s="179"/>
      <c r="Q147" s="177"/>
    </row>
    <row r="148" spans="2:17" ht="14.65" hidden="1" customHeight="1" thickBot="1">
      <c r="B148" s="181" t="s">
        <v>1092</v>
      </c>
      <c r="C148" s="182" t="s">
        <v>682</v>
      </c>
      <c r="D148" s="183" t="s">
        <v>1088</v>
      </c>
      <c r="E148" s="184" t="s">
        <v>1093</v>
      </c>
      <c r="F148" s="150" t="s">
        <v>1094</v>
      </c>
      <c r="G148" s="596"/>
      <c r="H148" s="596"/>
      <c r="I148" s="596"/>
      <c r="J148" s="526">
        <f t="shared" si="8"/>
        <v>0</v>
      </c>
      <c r="K148" s="526">
        <f t="shared" si="9"/>
        <v>0</v>
      </c>
      <c r="L148" s="526">
        <f t="shared" si="10"/>
        <v>0</v>
      </c>
      <c r="M148" s="526">
        <f t="shared" si="11"/>
        <v>0</v>
      </c>
      <c r="N148" s="186" t="s">
        <v>1095</v>
      </c>
      <c r="O148" s="183" t="s">
        <v>230</v>
      </c>
      <c r="P148" s="185"/>
      <c r="Q148" s="183"/>
    </row>
    <row r="149" spans="2:17" ht="14.65" hidden="1" customHeight="1" thickBot="1">
      <c r="B149" s="181" t="s">
        <v>1096</v>
      </c>
      <c r="C149" s="182" t="s">
        <v>682</v>
      </c>
      <c r="D149" s="183" t="s">
        <v>1088</v>
      </c>
      <c r="E149" s="184">
        <v>58</v>
      </c>
      <c r="F149" s="150" t="s">
        <v>1094</v>
      </c>
      <c r="G149" s="596"/>
      <c r="H149" s="596"/>
      <c r="I149" s="596"/>
      <c r="J149" s="526">
        <f t="shared" si="8"/>
        <v>0</v>
      </c>
      <c r="K149" s="526">
        <f t="shared" si="9"/>
        <v>0</v>
      </c>
      <c r="L149" s="526">
        <f t="shared" si="10"/>
        <v>0</v>
      </c>
      <c r="M149" s="526">
        <f t="shared" si="11"/>
        <v>0</v>
      </c>
      <c r="N149" s="186" t="s">
        <v>1097</v>
      </c>
      <c r="O149" s="183" t="s">
        <v>226</v>
      </c>
      <c r="P149" s="185" t="s">
        <v>231</v>
      </c>
      <c r="Q149" s="183"/>
    </row>
    <row r="150" spans="2:17" ht="24.95" customHeight="1" thickBot="1">
      <c r="B150" s="181" t="s">
        <v>1098</v>
      </c>
      <c r="C150" s="182" t="s">
        <v>682</v>
      </c>
      <c r="D150" s="183" t="s">
        <v>1088</v>
      </c>
      <c r="E150" s="184" t="s">
        <v>1099</v>
      </c>
      <c r="F150" s="150" t="s">
        <v>1100</v>
      </c>
      <c r="G150" s="603" t="s">
        <v>342</v>
      </c>
      <c r="H150" s="603" t="s">
        <v>342</v>
      </c>
      <c r="I150" s="603" t="s">
        <v>97</v>
      </c>
      <c r="J150" s="526">
        <f t="shared" si="8"/>
        <v>1</v>
      </c>
      <c r="K150" s="526">
        <f t="shared" si="9"/>
        <v>0</v>
      </c>
      <c r="L150" s="526">
        <f t="shared" si="10"/>
        <v>1</v>
      </c>
      <c r="M150" s="526">
        <f t="shared" si="11"/>
        <v>0</v>
      </c>
      <c r="N150" s="186" t="s">
        <v>1101</v>
      </c>
      <c r="O150" s="183" t="s">
        <v>1102</v>
      </c>
      <c r="P150" s="185" t="s">
        <v>231</v>
      </c>
      <c r="Q150" s="183"/>
    </row>
    <row r="151" spans="2:17" ht="24.95" customHeight="1" thickBot="1">
      <c r="B151" s="181" t="s">
        <v>1103</v>
      </c>
      <c r="C151" s="182" t="s">
        <v>682</v>
      </c>
      <c r="D151" s="183" t="s">
        <v>1088</v>
      </c>
      <c r="E151" s="184" t="s">
        <v>1099</v>
      </c>
      <c r="F151" s="185"/>
      <c r="G151" s="603" t="s">
        <v>342</v>
      </c>
      <c r="H151" s="603" t="s">
        <v>342</v>
      </c>
      <c r="I151" s="603" t="s">
        <v>97</v>
      </c>
      <c r="J151" s="526">
        <f t="shared" si="8"/>
        <v>1</v>
      </c>
      <c r="K151" s="526">
        <f t="shared" si="9"/>
        <v>0</v>
      </c>
      <c r="L151" s="526">
        <f t="shared" si="10"/>
        <v>1</v>
      </c>
      <c r="M151" s="526">
        <f t="shared" si="11"/>
        <v>0</v>
      </c>
      <c r="N151" s="186" t="s">
        <v>1104</v>
      </c>
      <c r="O151" s="183" t="s">
        <v>861</v>
      </c>
      <c r="P151" s="185" t="s">
        <v>231</v>
      </c>
      <c r="Q151" s="183"/>
    </row>
    <row r="152" spans="2:17" ht="24.95" customHeight="1" thickBot="1">
      <c r="B152" s="181" t="s">
        <v>1105</v>
      </c>
      <c r="C152" s="182" t="s">
        <v>682</v>
      </c>
      <c r="D152" s="183" t="s">
        <v>1088</v>
      </c>
      <c r="E152" s="183" t="s">
        <v>1106</v>
      </c>
      <c r="F152" s="185"/>
      <c r="G152" s="603" t="s">
        <v>342</v>
      </c>
      <c r="H152" s="603" t="s">
        <v>342</v>
      </c>
      <c r="I152" s="603" t="s">
        <v>97</v>
      </c>
      <c r="J152" s="526">
        <f t="shared" si="8"/>
        <v>1</v>
      </c>
      <c r="K152" s="526">
        <f t="shared" si="9"/>
        <v>0</v>
      </c>
      <c r="L152" s="526">
        <f t="shared" si="10"/>
        <v>1</v>
      </c>
      <c r="M152" s="526">
        <f t="shared" si="11"/>
        <v>0</v>
      </c>
      <c r="N152" s="186" t="s">
        <v>1107</v>
      </c>
      <c r="O152" s="183" t="s">
        <v>861</v>
      </c>
      <c r="P152" s="185" t="s">
        <v>231</v>
      </c>
      <c r="Q152" s="183"/>
    </row>
    <row r="153" spans="2:17" ht="24.95" customHeight="1" thickBot="1">
      <c r="B153" s="181" t="s">
        <v>1108</v>
      </c>
      <c r="C153" s="182" t="s">
        <v>682</v>
      </c>
      <c r="D153" s="183" t="s">
        <v>1088</v>
      </c>
      <c r="E153" s="183" t="s">
        <v>1109</v>
      </c>
      <c r="F153" s="185"/>
      <c r="G153" s="603" t="s">
        <v>342</v>
      </c>
      <c r="H153" s="603" t="s">
        <v>342</v>
      </c>
      <c r="I153" s="603" t="s">
        <v>97</v>
      </c>
      <c r="J153" s="526">
        <f t="shared" si="8"/>
        <v>1</v>
      </c>
      <c r="K153" s="526">
        <f t="shared" si="9"/>
        <v>0</v>
      </c>
      <c r="L153" s="526">
        <f t="shared" si="10"/>
        <v>1</v>
      </c>
      <c r="M153" s="526">
        <f t="shared" si="11"/>
        <v>0</v>
      </c>
      <c r="N153" s="186" t="s">
        <v>1110</v>
      </c>
      <c r="O153" s="183" t="s">
        <v>827</v>
      </c>
      <c r="P153" s="185" t="s">
        <v>231</v>
      </c>
      <c r="Q153" s="183"/>
    </row>
    <row r="154" spans="2:17" ht="14.65" hidden="1" customHeight="1" thickBot="1">
      <c r="B154" s="181" t="s">
        <v>1111</v>
      </c>
      <c r="C154" s="182" t="s">
        <v>682</v>
      </c>
      <c r="D154" s="183" t="s">
        <v>1088</v>
      </c>
      <c r="E154" s="184" t="s">
        <v>1112</v>
      </c>
      <c r="F154" s="185"/>
      <c r="G154" s="603"/>
      <c r="H154" s="603"/>
      <c r="I154" s="603"/>
      <c r="J154" s="526">
        <f t="shared" si="8"/>
        <v>0</v>
      </c>
      <c r="K154" s="526">
        <f t="shared" si="9"/>
        <v>0</v>
      </c>
      <c r="L154" s="526">
        <f t="shared" si="10"/>
        <v>0</v>
      </c>
      <c r="M154" s="526">
        <f t="shared" si="11"/>
        <v>0</v>
      </c>
      <c r="N154" s="186" t="s">
        <v>1113</v>
      </c>
      <c r="O154" s="183" t="s">
        <v>230</v>
      </c>
      <c r="P154" s="185" t="s">
        <v>231</v>
      </c>
      <c r="Q154" s="183"/>
    </row>
    <row r="155" spans="2:17" ht="14.65" hidden="1" customHeight="1" thickBot="1">
      <c r="B155" s="181" t="s">
        <v>1114</v>
      </c>
      <c r="C155" s="182" t="s">
        <v>682</v>
      </c>
      <c r="D155" s="183" t="s">
        <v>1088</v>
      </c>
      <c r="E155" s="183" t="s">
        <v>1115</v>
      </c>
      <c r="F155" s="185"/>
      <c r="G155" s="603"/>
      <c r="H155" s="603"/>
      <c r="I155" s="603"/>
      <c r="J155" s="526">
        <f t="shared" si="8"/>
        <v>0</v>
      </c>
      <c r="K155" s="526">
        <f t="shared" si="9"/>
        <v>0</v>
      </c>
      <c r="L155" s="526">
        <f t="shared" si="10"/>
        <v>0</v>
      </c>
      <c r="M155" s="526">
        <f t="shared" si="11"/>
        <v>0</v>
      </c>
      <c r="N155" s="186" t="s">
        <v>1116</v>
      </c>
      <c r="O155" s="183" t="s">
        <v>226</v>
      </c>
      <c r="P155" s="185" t="s">
        <v>231</v>
      </c>
      <c r="Q155" s="183"/>
    </row>
    <row r="156" spans="2:17" ht="24.95" customHeight="1" thickBot="1">
      <c r="B156" s="181" t="s">
        <v>1117</v>
      </c>
      <c r="C156" s="182" t="s">
        <v>682</v>
      </c>
      <c r="D156" s="183" t="s">
        <v>1088</v>
      </c>
      <c r="E156" s="184" t="s">
        <v>1118</v>
      </c>
      <c r="F156" s="185"/>
      <c r="G156" s="603" t="s">
        <v>342</v>
      </c>
      <c r="H156" s="603" t="s">
        <v>342</v>
      </c>
      <c r="I156" s="603" t="s">
        <v>97</v>
      </c>
      <c r="J156" s="526">
        <f t="shared" si="8"/>
        <v>1</v>
      </c>
      <c r="K156" s="526">
        <f t="shared" si="9"/>
        <v>0</v>
      </c>
      <c r="L156" s="526">
        <f t="shared" si="10"/>
        <v>1</v>
      </c>
      <c r="M156" s="526">
        <f t="shared" si="11"/>
        <v>0</v>
      </c>
      <c r="N156" s="186" t="s">
        <v>1119</v>
      </c>
      <c r="O156" s="183" t="s">
        <v>827</v>
      </c>
      <c r="P156" s="185" t="s">
        <v>231</v>
      </c>
      <c r="Q156" s="183"/>
    </row>
    <row r="157" spans="2:17" ht="24.95" customHeight="1" thickBot="1">
      <c r="B157" s="181" t="s">
        <v>1120</v>
      </c>
      <c r="C157" s="182" t="s">
        <v>682</v>
      </c>
      <c r="D157" s="183" t="s">
        <v>1088</v>
      </c>
      <c r="E157" s="184" t="s">
        <v>1121</v>
      </c>
      <c r="F157" s="185"/>
      <c r="G157" s="603" t="s">
        <v>342</v>
      </c>
      <c r="H157" s="603" t="s">
        <v>342</v>
      </c>
      <c r="I157" s="603" t="s">
        <v>97</v>
      </c>
      <c r="J157" s="526">
        <f t="shared" si="8"/>
        <v>1</v>
      </c>
      <c r="K157" s="526">
        <f t="shared" si="9"/>
        <v>0</v>
      </c>
      <c r="L157" s="526">
        <f t="shared" si="10"/>
        <v>1</v>
      </c>
      <c r="M157" s="526">
        <f t="shared" si="11"/>
        <v>0</v>
      </c>
      <c r="N157" s="186" t="s">
        <v>1122</v>
      </c>
      <c r="O157" s="183" t="s">
        <v>827</v>
      </c>
      <c r="P157" s="185" t="s">
        <v>231</v>
      </c>
      <c r="Q157" s="183"/>
    </row>
    <row r="158" spans="2:17" ht="14.65" hidden="1" customHeight="1" thickBot="1">
      <c r="B158" s="181" t="s">
        <v>1123</v>
      </c>
      <c r="C158" s="182" t="s">
        <v>682</v>
      </c>
      <c r="D158" s="183" t="s">
        <v>1088</v>
      </c>
      <c r="E158" s="183" t="s">
        <v>1124</v>
      </c>
      <c r="F158" s="185"/>
      <c r="G158" s="603"/>
      <c r="H158" s="603"/>
      <c r="I158" s="603"/>
      <c r="J158" s="526">
        <f t="shared" si="8"/>
        <v>0</v>
      </c>
      <c r="K158" s="526">
        <f t="shared" si="9"/>
        <v>0</v>
      </c>
      <c r="L158" s="526">
        <f t="shared" si="10"/>
        <v>0</v>
      </c>
      <c r="M158" s="526">
        <f t="shared" si="11"/>
        <v>0</v>
      </c>
      <c r="N158" s="186" t="s">
        <v>1125</v>
      </c>
      <c r="O158" s="183" t="s">
        <v>230</v>
      </c>
      <c r="P158" s="185"/>
      <c r="Q158" s="183"/>
    </row>
    <row r="159" spans="2:17" ht="24.95" customHeight="1" thickBot="1">
      <c r="B159" s="181" t="s">
        <v>1126</v>
      </c>
      <c r="C159" s="182" t="s">
        <v>682</v>
      </c>
      <c r="D159" s="183" t="s">
        <v>1088</v>
      </c>
      <c r="E159" s="183" t="s">
        <v>1127</v>
      </c>
      <c r="F159" s="185"/>
      <c r="G159" s="603" t="s">
        <v>342</v>
      </c>
      <c r="H159" s="603" t="s">
        <v>342</v>
      </c>
      <c r="I159" s="603" t="s">
        <v>97</v>
      </c>
      <c r="J159" s="526">
        <f t="shared" si="8"/>
        <v>1</v>
      </c>
      <c r="K159" s="526">
        <f t="shared" si="9"/>
        <v>0</v>
      </c>
      <c r="L159" s="526">
        <f t="shared" si="10"/>
        <v>1</v>
      </c>
      <c r="M159" s="526">
        <f t="shared" si="11"/>
        <v>0</v>
      </c>
      <c r="N159" s="186" t="s">
        <v>1128</v>
      </c>
      <c r="O159" s="183" t="s">
        <v>687</v>
      </c>
      <c r="P159" s="185"/>
      <c r="Q159" s="183"/>
    </row>
    <row r="160" spans="2:17" ht="24.95" customHeight="1" thickBot="1">
      <c r="B160" s="181" t="s">
        <v>1129</v>
      </c>
      <c r="C160" s="182" t="s">
        <v>682</v>
      </c>
      <c r="D160" s="183" t="s">
        <v>1088</v>
      </c>
      <c r="E160" s="183" t="s">
        <v>1127</v>
      </c>
      <c r="F160" s="185"/>
      <c r="G160" s="603" t="s">
        <v>342</v>
      </c>
      <c r="H160" s="603" t="s">
        <v>342</v>
      </c>
      <c r="I160" s="603" t="s">
        <v>97</v>
      </c>
      <c r="J160" s="526">
        <f t="shared" si="8"/>
        <v>1</v>
      </c>
      <c r="K160" s="526">
        <f t="shared" si="9"/>
        <v>0</v>
      </c>
      <c r="L160" s="526">
        <f t="shared" si="10"/>
        <v>1</v>
      </c>
      <c r="M160" s="526">
        <f t="shared" si="11"/>
        <v>0</v>
      </c>
      <c r="N160" s="186" t="s">
        <v>1130</v>
      </c>
      <c r="O160" s="183" t="s">
        <v>687</v>
      </c>
      <c r="P160" s="185"/>
      <c r="Q160" s="183"/>
    </row>
    <row r="161" spans="2:17" ht="14.65" hidden="1" customHeight="1" thickBot="1">
      <c r="B161" s="181" t="s">
        <v>1131</v>
      </c>
      <c r="C161" s="182" t="s">
        <v>682</v>
      </c>
      <c r="D161" s="183" t="s">
        <v>1088</v>
      </c>
      <c r="E161" s="183" t="s">
        <v>1132</v>
      </c>
      <c r="F161" s="185"/>
      <c r="G161" s="603"/>
      <c r="H161" s="603"/>
      <c r="I161" s="603"/>
      <c r="J161" s="526">
        <f t="shared" si="8"/>
        <v>0</v>
      </c>
      <c r="K161" s="526">
        <f t="shared" si="9"/>
        <v>0</v>
      </c>
      <c r="L161" s="526">
        <f t="shared" si="10"/>
        <v>0</v>
      </c>
      <c r="M161" s="526">
        <f t="shared" si="11"/>
        <v>0</v>
      </c>
      <c r="N161" s="186" t="s">
        <v>1133</v>
      </c>
      <c r="O161" s="183" t="s">
        <v>226</v>
      </c>
      <c r="P161" s="185"/>
      <c r="Q161" s="183"/>
    </row>
    <row r="162" spans="2:17" ht="24.95" customHeight="1" thickBot="1">
      <c r="B162" s="181" t="s">
        <v>1134</v>
      </c>
      <c r="C162" s="182" t="s">
        <v>682</v>
      </c>
      <c r="D162" s="183" t="s">
        <v>1088</v>
      </c>
      <c r="E162" s="183" t="s">
        <v>1135</v>
      </c>
      <c r="F162" s="185"/>
      <c r="G162" s="603" t="s">
        <v>342</v>
      </c>
      <c r="H162" s="603" t="s">
        <v>342</v>
      </c>
      <c r="I162" s="603" t="s">
        <v>97</v>
      </c>
      <c r="J162" s="526">
        <f t="shared" si="8"/>
        <v>1</v>
      </c>
      <c r="K162" s="526">
        <f t="shared" si="9"/>
        <v>0</v>
      </c>
      <c r="L162" s="526">
        <f t="shared" si="10"/>
        <v>1</v>
      </c>
      <c r="M162" s="526">
        <f t="shared" si="11"/>
        <v>0</v>
      </c>
      <c r="N162" s="186" t="s">
        <v>1136</v>
      </c>
      <c r="O162" s="183" t="s">
        <v>687</v>
      </c>
      <c r="P162" s="185"/>
      <c r="Q162" s="183"/>
    </row>
    <row r="163" spans="2:17" ht="24.95" customHeight="1" thickBot="1">
      <c r="B163" s="181" t="s">
        <v>1137</v>
      </c>
      <c r="C163" s="182" t="s">
        <v>682</v>
      </c>
      <c r="D163" s="183" t="s">
        <v>1088</v>
      </c>
      <c r="E163" s="183" t="s">
        <v>1138</v>
      </c>
      <c r="F163" s="185"/>
      <c r="G163" s="603" t="s">
        <v>342</v>
      </c>
      <c r="H163" s="603" t="s">
        <v>342</v>
      </c>
      <c r="I163" s="603" t="s">
        <v>97</v>
      </c>
      <c r="J163" s="526">
        <f t="shared" si="8"/>
        <v>1</v>
      </c>
      <c r="K163" s="526">
        <f t="shared" si="9"/>
        <v>0</v>
      </c>
      <c r="L163" s="526">
        <f t="shared" si="10"/>
        <v>1</v>
      </c>
      <c r="M163" s="526">
        <f t="shared" si="11"/>
        <v>0</v>
      </c>
      <c r="N163" s="186" t="s">
        <v>1139</v>
      </c>
      <c r="O163" s="183" t="s">
        <v>687</v>
      </c>
      <c r="P163" s="185"/>
      <c r="Q163" s="183"/>
    </row>
    <row r="164" spans="2:17" ht="24.95" customHeight="1" thickBot="1">
      <c r="B164" s="181" t="s">
        <v>1140</v>
      </c>
      <c r="C164" s="182" t="s">
        <v>682</v>
      </c>
      <c r="D164" s="183" t="s">
        <v>1088</v>
      </c>
      <c r="E164" s="183" t="s">
        <v>1141</v>
      </c>
      <c r="F164" s="185"/>
      <c r="G164" s="603" t="s">
        <v>342</v>
      </c>
      <c r="H164" s="603" t="s">
        <v>342</v>
      </c>
      <c r="I164" s="603" t="s">
        <v>97</v>
      </c>
      <c r="J164" s="526">
        <f t="shared" si="8"/>
        <v>1</v>
      </c>
      <c r="K164" s="526">
        <f t="shared" si="9"/>
        <v>0</v>
      </c>
      <c r="L164" s="526">
        <f t="shared" si="10"/>
        <v>1</v>
      </c>
      <c r="M164" s="526">
        <f t="shared" si="11"/>
        <v>0</v>
      </c>
      <c r="N164" s="186" t="s">
        <v>1142</v>
      </c>
      <c r="O164" s="183" t="s">
        <v>687</v>
      </c>
      <c r="P164" s="185"/>
      <c r="Q164" s="183"/>
    </row>
    <row r="165" spans="2:17" ht="14.65" hidden="1" customHeight="1" thickBot="1">
      <c r="B165" s="181" t="s">
        <v>1143</v>
      </c>
      <c r="C165" s="182" t="s">
        <v>682</v>
      </c>
      <c r="D165" s="183" t="s">
        <v>1088</v>
      </c>
      <c r="E165" s="184" t="s">
        <v>1144</v>
      </c>
      <c r="F165" s="185"/>
      <c r="G165" s="603"/>
      <c r="H165" s="603"/>
      <c r="I165" s="603"/>
      <c r="J165" s="526">
        <f t="shared" si="8"/>
        <v>0</v>
      </c>
      <c r="K165" s="526">
        <f t="shared" si="9"/>
        <v>0</v>
      </c>
      <c r="L165" s="526">
        <f t="shared" si="10"/>
        <v>0</v>
      </c>
      <c r="M165" s="526">
        <f t="shared" si="11"/>
        <v>0</v>
      </c>
      <c r="N165" s="186" t="s">
        <v>1145</v>
      </c>
      <c r="O165" s="183" t="s">
        <v>735</v>
      </c>
      <c r="P165" s="185"/>
      <c r="Q165" s="185"/>
    </row>
    <row r="166" spans="2:17" ht="14.65" hidden="1" customHeight="1" thickBot="1">
      <c r="B166" s="181" t="s">
        <v>1146</v>
      </c>
      <c r="C166" s="182" t="s">
        <v>682</v>
      </c>
      <c r="D166" s="183" t="s">
        <v>1088</v>
      </c>
      <c r="E166" s="184">
        <v>60</v>
      </c>
      <c r="F166" s="185"/>
      <c r="G166" s="603"/>
      <c r="H166" s="603"/>
      <c r="I166" s="603"/>
      <c r="J166" s="526">
        <f t="shared" si="8"/>
        <v>0</v>
      </c>
      <c r="K166" s="526">
        <f t="shared" si="9"/>
        <v>0</v>
      </c>
      <c r="L166" s="526">
        <f t="shared" si="10"/>
        <v>0</v>
      </c>
      <c r="M166" s="526">
        <f t="shared" si="11"/>
        <v>0</v>
      </c>
      <c r="N166" s="186" t="s">
        <v>1147</v>
      </c>
      <c r="O166" s="183" t="s">
        <v>230</v>
      </c>
      <c r="P166" s="185" t="s">
        <v>231</v>
      </c>
      <c r="Q166" s="183"/>
    </row>
    <row r="167" spans="2:17" ht="14.65" hidden="1" customHeight="1" thickBot="1">
      <c r="B167" s="181" t="s">
        <v>1148</v>
      </c>
      <c r="C167" s="182" t="s">
        <v>682</v>
      </c>
      <c r="D167" s="183" t="s">
        <v>1088</v>
      </c>
      <c r="E167" s="184">
        <v>61</v>
      </c>
      <c r="F167" s="185"/>
      <c r="G167" s="603"/>
      <c r="H167" s="603"/>
      <c r="I167" s="603"/>
      <c r="J167" s="526">
        <f t="shared" si="8"/>
        <v>0</v>
      </c>
      <c r="K167" s="526">
        <f t="shared" si="9"/>
        <v>0</v>
      </c>
      <c r="L167" s="526">
        <f t="shared" si="10"/>
        <v>0</v>
      </c>
      <c r="M167" s="526">
        <f t="shared" si="11"/>
        <v>0</v>
      </c>
      <c r="N167" s="186" t="s">
        <v>1149</v>
      </c>
      <c r="O167" s="183" t="s">
        <v>226</v>
      </c>
      <c r="P167" s="185"/>
      <c r="Q167" s="183"/>
    </row>
    <row r="168" spans="2:17" ht="14.65" hidden="1" customHeight="1" thickBot="1">
      <c r="B168" s="181" t="s">
        <v>1150</v>
      </c>
      <c r="C168" s="182" t="s">
        <v>682</v>
      </c>
      <c r="D168" s="183" t="s">
        <v>1088</v>
      </c>
      <c r="E168" s="183" t="s">
        <v>1151</v>
      </c>
      <c r="F168" s="185"/>
      <c r="G168" s="603"/>
      <c r="H168" s="603"/>
      <c r="I168" s="603"/>
      <c r="J168" s="526">
        <f t="shared" si="8"/>
        <v>0</v>
      </c>
      <c r="K168" s="526">
        <f t="shared" si="9"/>
        <v>0</v>
      </c>
      <c r="L168" s="526">
        <f t="shared" si="10"/>
        <v>0</v>
      </c>
      <c r="M168" s="526">
        <f t="shared" si="11"/>
        <v>0</v>
      </c>
      <c r="N168" s="186" t="s">
        <v>1152</v>
      </c>
      <c r="O168" s="183" t="s">
        <v>226</v>
      </c>
      <c r="P168" s="185" t="s">
        <v>231</v>
      </c>
      <c r="Q168" s="183"/>
    </row>
    <row r="169" spans="2:17" ht="14.65" hidden="1" customHeight="1" thickBot="1">
      <c r="B169" s="181" t="s">
        <v>1153</v>
      </c>
      <c r="C169" s="182" t="s">
        <v>682</v>
      </c>
      <c r="D169" s="183" t="s">
        <v>1088</v>
      </c>
      <c r="E169" s="183" t="s">
        <v>1154</v>
      </c>
      <c r="F169" s="185"/>
      <c r="G169" s="603"/>
      <c r="H169" s="603"/>
      <c r="I169" s="603"/>
      <c r="J169" s="526">
        <f t="shared" si="8"/>
        <v>0</v>
      </c>
      <c r="K169" s="526">
        <f t="shared" si="9"/>
        <v>0</v>
      </c>
      <c r="L169" s="526">
        <f t="shared" si="10"/>
        <v>0</v>
      </c>
      <c r="M169" s="526">
        <f t="shared" si="11"/>
        <v>0</v>
      </c>
      <c r="N169" s="186" t="s">
        <v>1155</v>
      </c>
      <c r="O169" s="183" t="s">
        <v>226</v>
      </c>
      <c r="P169" s="185" t="s">
        <v>231</v>
      </c>
      <c r="Q169" s="183"/>
    </row>
    <row r="170" spans="2:17" ht="14.65" hidden="1" customHeight="1" thickBot="1">
      <c r="B170" s="181" t="s">
        <v>1156</v>
      </c>
      <c r="C170" s="182" t="s">
        <v>682</v>
      </c>
      <c r="D170" s="183" t="s">
        <v>1088</v>
      </c>
      <c r="E170" s="183" t="s">
        <v>1157</v>
      </c>
      <c r="F170" s="185"/>
      <c r="G170" s="603"/>
      <c r="H170" s="603"/>
      <c r="I170" s="603"/>
      <c r="J170" s="526">
        <f t="shared" si="8"/>
        <v>0</v>
      </c>
      <c r="K170" s="526">
        <f t="shared" si="9"/>
        <v>0</v>
      </c>
      <c r="L170" s="526">
        <f t="shared" si="10"/>
        <v>0</v>
      </c>
      <c r="M170" s="526">
        <f t="shared" si="11"/>
        <v>0</v>
      </c>
      <c r="N170" s="186" t="s">
        <v>1158</v>
      </c>
      <c r="O170" s="183" t="s">
        <v>230</v>
      </c>
      <c r="P170" s="185" t="s">
        <v>231</v>
      </c>
      <c r="Q170" s="183"/>
    </row>
    <row r="171" spans="2:17" ht="14.65" hidden="1" customHeight="1" thickBot="1">
      <c r="B171" s="187" t="s">
        <v>1159</v>
      </c>
      <c r="C171" s="188" t="s">
        <v>682</v>
      </c>
      <c r="D171" s="189" t="s">
        <v>1088</v>
      </c>
      <c r="E171" s="189" t="s">
        <v>1160</v>
      </c>
      <c r="F171" s="191"/>
      <c r="G171" s="604"/>
      <c r="H171" s="604"/>
      <c r="I171" s="604"/>
      <c r="J171" s="526">
        <f t="shared" si="8"/>
        <v>0</v>
      </c>
      <c r="K171" s="526">
        <f t="shared" si="9"/>
        <v>0</v>
      </c>
      <c r="L171" s="526">
        <f t="shared" si="10"/>
        <v>0</v>
      </c>
      <c r="M171" s="526">
        <f t="shared" si="11"/>
        <v>0</v>
      </c>
      <c r="N171" s="186" t="s">
        <v>1161</v>
      </c>
      <c r="O171" s="189" t="s">
        <v>230</v>
      </c>
      <c r="P171" s="191" t="s">
        <v>231</v>
      </c>
      <c r="Q171" s="189"/>
    </row>
    <row r="172" spans="2:17" ht="24.95" customHeight="1" thickBot="1">
      <c r="B172" s="175" t="s">
        <v>1162</v>
      </c>
      <c r="C172" s="176" t="s">
        <v>682</v>
      </c>
      <c r="D172" s="177" t="s">
        <v>1163</v>
      </c>
      <c r="E172" s="178" t="s">
        <v>1164</v>
      </c>
      <c r="F172" s="179"/>
      <c r="G172" s="603" t="s">
        <v>342</v>
      </c>
      <c r="H172" s="603" t="s">
        <v>342</v>
      </c>
      <c r="I172" s="603" t="s">
        <v>97</v>
      </c>
      <c r="J172" s="526">
        <f t="shared" si="8"/>
        <v>1</v>
      </c>
      <c r="K172" s="526">
        <f t="shared" si="9"/>
        <v>0</v>
      </c>
      <c r="L172" s="526">
        <f t="shared" si="10"/>
        <v>1</v>
      </c>
      <c r="M172" s="526">
        <f t="shared" si="11"/>
        <v>0</v>
      </c>
      <c r="N172" s="180" t="s">
        <v>1165</v>
      </c>
      <c r="O172" s="177" t="s">
        <v>1166</v>
      </c>
      <c r="P172" s="179"/>
      <c r="Q172" s="177"/>
    </row>
    <row r="173" spans="2:17" ht="14.65" hidden="1" customHeight="1" thickBot="1">
      <c r="B173" s="181" t="s">
        <v>1167</v>
      </c>
      <c r="C173" s="182" t="s">
        <v>682</v>
      </c>
      <c r="D173" s="183" t="s">
        <v>1163</v>
      </c>
      <c r="E173" s="184" t="s">
        <v>1164</v>
      </c>
      <c r="F173" s="185"/>
      <c r="G173" s="603"/>
      <c r="H173" s="603"/>
      <c r="I173" s="603"/>
      <c r="J173" s="526">
        <f t="shared" si="8"/>
        <v>0</v>
      </c>
      <c r="K173" s="526">
        <f t="shared" si="9"/>
        <v>0</v>
      </c>
      <c r="L173" s="526">
        <f t="shared" si="10"/>
        <v>0</v>
      </c>
      <c r="M173" s="526">
        <f t="shared" si="11"/>
        <v>0</v>
      </c>
      <c r="N173" s="186" t="s">
        <v>1168</v>
      </c>
      <c r="O173" s="183" t="s">
        <v>1169</v>
      </c>
      <c r="P173" s="185"/>
      <c r="Q173" s="183"/>
    </row>
    <row r="174" spans="2:17" ht="14.65" hidden="1" customHeight="1" thickBot="1">
      <c r="B174" s="181" t="s">
        <v>1170</v>
      </c>
      <c r="C174" s="182" t="s">
        <v>682</v>
      </c>
      <c r="D174" s="183" t="s">
        <v>1163</v>
      </c>
      <c r="E174" s="183" t="s">
        <v>1171</v>
      </c>
      <c r="F174" s="185"/>
      <c r="G174" s="603"/>
      <c r="H174" s="603"/>
      <c r="I174" s="603"/>
      <c r="J174" s="526">
        <f t="shared" si="8"/>
        <v>0</v>
      </c>
      <c r="K174" s="526">
        <f t="shared" si="9"/>
        <v>0</v>
      </c>
      <c r="L174" s="526">
        <f t="shared" si="10"/>
        <v>0</v>
      </c>
      <c r="M174" s="526">
        <f t="shared" si="11"/>
        <v>0</v>
      </c>
      <c r="N174" s="186" t="s">
        <v>1172</v>
      </c>
      <c r="O174" s="183" t="s">
        <v>1169</v>
      </c>
      <c r="P174" s="185"/>
      <c r="Q174" s="183"/>
    </row>
    <row r="175" spans="2:17" ht="24.95" customHeight="1" thickBot="1">
      <c r="B175" s="181" t="s">
        <v>1173</v>
      </c>
      <c r="C175" s="182" t="s">
        <v>682</v>
      </c>
      <c r="D175" s="183" t="s">
        <v>1163</v>
      </c>
      <c r="E175" s="183" t="s">
        <v>1174</v>
      </c>
      <c r="F175" s="185"/>
      <c r="G175" s="603" t="s">
        <v>342</v>
      </c>
      <c r="H175" s="603" t="s">
        <v>342</v>
      </c>
      <c r="I175" s="603" t="s">
        <v>97</v>
      </c>
      <c r="J175" s="526">
        <f t="shared" si="8"/>
        <v>1</v>
      </c>
      <c r="K175" s="526">
        <f t="shared" si="9"/>
        <v>0</v>
      </c>
      <c r="L175" s="526">
        <f t="shared" si="10"/>
        <v>1</v>
      </c>
      <c r="M175" s="526">
        <f t="shared" si="11"/>
        <v>0</v>
      </c>
      <c r="N175" s="186" t="s">
        <v>1175</v>
      </c>
      <c r="O175" s="183" t="s">
        <v>1176</v>
      </c>
      <c r="P175" s="185"/>
      <c r="Q175" s="183"/>
    </row>
    <row r="176" spans="2:17" ht="14.65" hidden="1" customHeight="1" thickBot="1">
      <c r="B176" s="181" t="s">
        <v>1177</v>
      </c>
      <c r="C176" s="182" t="s">
        <v>682</v>
      </c>
      <c r="D176" s="183" t="s">
        <v>1163</v>
      </c>
      <c r="E176" s="183" t="s">
        <v>1174</v>
      </c>
      <c r="F176" s="185"/>
      <c r="G176" s="603"/>
      <c r="H176" s="603"/>
      <c r="I176" s="603"/>
      <c r="J176" s="526">
        <f t="shared" si="8"/>
        <v>0</v>
      </c>
      <c r="K176" s="526">
        <f t="shared" si="9"/>
        <v>0</v>
      </c>
      <c r="L176" s="526">
        <f t="shared" si="10"/>
        <v>0</v>
      </c>
      <c r="M176" s="526">
        <f t="shared" si="11"/>
        <v>0</v>
      </c>
      <c r="N176" s="186" t="s">
        <v>1178</v>
      </c>
      <c r="O176" s="183" t="s">
        <v>1169</v>
      </c>
      <c r="P176" s="185"/>
      <c r="Q176" s="183"/>
    </row>
    <row r="177" spans="2:17" ht="24.95" customHeight="1" thickBot="1">
      <c r="B177" s="181" t="s">
        <v>1179</v>
      </c>
      <c r="C177" s="182" t="s">
        <v>682</v>
      </c>
      <c r="D177" s="183" t="s">
        <v>1163</v>
      </c>
      <c r="E177" s="183" t="s">
        <v>1180</v>
      </c>
      <c r="F177" s="185"/>
      <c r="G177" s="603" t="s">
        <v>342</v>
      </c>
      <c r="H177" s="603" t="s">
        <v>342</v>
      </c>
      <c r="I177" s="603" t="s">
        <v>97</v>
      </c>
      <c r="J177" s="526">
        <f t="shared" si="8"/>
        <v>1</v>
      </c>
      <c r="K177" s="526">
        <f t="shared" si="9"/>
        <v>0</v>
      </c>
      <c r="L177" s="526">
        <f t="shared" si="10"/>
        <v>1</v>
      </c>
      <c r="M177" s="526">
        <f t="shared" si="11"/>
        <v>0</v>
      </c>
      <c r="N177" s="186" t="s">
        <v>1181</v>
      </c>
      <c r="O177" s="183" t="s">
        <v>864</v>
      </c>
      <c r="P177" s="185"/>
      <c r="Q177" s="183"/>
    </row>
    <row r="178" spans="2:17" ht="24.95" customHeight="1" thickBot="1">
      <c r="B178" s="181" t="s">
        <v>1182</v>
      </c>
      <c r="C178" s="182" t="s">
        <v>682</v>
      </c>
      <c r="D178" s="183" t="s">
        <v>1163</v>
      </c>
      <c r="E178" s="183" t="s">
        <v>1180</v>
      </c>
      <c r="F178" s="185"/>
      <c r="G178" s="603" t="s">
        <v>342</v>
      </c>
      <c r="H178" s="603" t="s">
        <v>342</v>
      </c>
      <c r="I178" s="603" t="s">
        <v>97</v>
      </c>
      <c r="J178" s="526">
        <f t="shared" si="8"/>
        <v>1</v>
      </c>
      <c r="K178" s="526">
        <f t="shared" si="9"/>
        <v>0</v>
      </c>
      <c r="L178" s="526">
        <f t="shared" si="10"/>
        <v>1</v>
      </c>
      <c r="M178" s="526">
        <f t="shared" si="11"/>
        <v>0</v>
      </c>
      <c r="N178" s="186" t="s">
        <v>1183</v>
      </c>
      <c r="O178" s="183" t="s">
        <v>864</v>
      </c>
      <c r="P178" s="185"/>
      <c r="Q178" s="183"/>
    </row>
    <row r="179" spans="2:17" ht="24.95" customHeight="1" thickBot="1">
      <c r="B179" s="181" t="s">
        <v>1184</v>
      </c>
      <c r="C179" s="182" t="s">
        <v>682</v>
      </c>
      <c r="D179" s="183" t="s">
        <v>1163</v>
      </c>
      <c r="E179" s="183" t="s">
        <v>1180</v>
      </c>
      <c r="F179" s="185"/>
      <c r="G179" s="603" t="s">
        <v>342</v>
      </c>
      <c r="H179" s="603" t="s">
        <v>342</v>
      </c>
      <c r="I179" s="603" t="s">
        <v>97</v>
      </c>
      <c r="J179" s="526">
        <f t="shared" si="8"/>
        <v>1</v>
      </c>
      <c r="K179" s="526">
        <f t="shared" si="9"/>
        <v>0</v>
      </c>
      <c r="L179" s="526">
        <f t="shared" si="10"/>
        <v>1</v>
      </c>
      <c r="M179" s="526">
        <f t="shared" si="11"/>
        <v>0</v>
      </c>
      <c r="N179" s="186" t="s">
        <v>1185</v>
      </c>
      <c r="O179" s="183" t="s">
        <v>864</v>
      </c>
      <c r="P179" s="185" t="s">
        <v>231</v>
      </c>
      <c r="Q179" s="183"/>
    </row>
    <row r="180" spans="2:17" ht="14.65" hidden="1" customHeight="1" thickBot="1">
      <c r="B180" s="187" t="s">
        <v>1186</v>
      </c>
      <c r="C180" s="188" t="s">
        <v>682</v>
      </c>
      <c r="D180" s="189" t="s">
        <v>1163</v>
      </c>
      <c r="E180" s="189" t="s">
        <v>1187</v>
      </c>
      <c r="F180" s="191"/>
      <c r="G180" s="604"/>
      <c r="H180" s="604"/>
      <c r="I180" s="604"/>
      <c r="J180" s="526">
        <f t="shared" si="8"/>
        <v>0</v>
      </c>
      <c r="K180" s="526">
        <f t="shared" si="9"/>
        <v>0</v>
      </c>
      <c r="L180" s="526">
        <f t="shared" si="10"/>
        <v>0</v>
      </c>
      <c r="M180" s="526">
        <f t="shared" si="11"/>
        <v>0</v>
      </c>
      <c r="N180" s="192" t="s">
        <v>1188</v>
      </c>
      <c r="O180" s="189" t="s">
        <v>1169</v>
      </c>
      <c r="P180" s="191" t="s">
        <v>231</v>
      </c>
      <c r="Q180" s="189"/>
    </row>
    <row r="181" spans="2:17" ht="24.95" customHeight="1" thickBot="1">
      <c r="B181" s="175" t="s">
        <v>1189</v>
      </c>
      <c r="C181" s="176" t="s">
        <v>682</v>
      </c>
      <c r="D181" s="177" t="s">
        <v>1190</v>
      </c>
      <c r="E181" s="177" t="s">
        <v>1191</v>
      </c>
      <c r="F181" s="234" t="s">
        <v>1192</v>
      </c>
      <c r="G181" s="603" t="s">
        <v>342</v>
      </c>
      <c r="H181" s="603" t="s">
        <v>342</v>
      </c>
      <c r="I181" s="603" t="s">
        <v>97</v>
      </c>
      <c r="J181" s="526">
        <f t="shared" si="8"/>
        <v>1</v>
      </c>
      <c r="K181" s="526">
        <f t="shared" si="9"/>
        <v>0</v>
      </c>
      <c r="L181" s="526">
        <f t="shared" si="10"/>
        <v>1</v>
      </c>
      <c r="M181" s="526">
        <f t="shared" si="11"/>
        <v>0</v>
      </c>
      <c r="N181" s="180" t="s">
        <v>1193</v>
      </c>
      <c r="O181" s="177" t="s">
        <v>704</v>
      </c>
      <c r="P181" s="179"/>
      <c r="Q181" s="177"/>
    </row>
    <row r="182" spans="2:17" ht="24.95" customHeight="1" thickBot="1">
      <c r="B182" s="181" t="s">
        <v>1194</v>
      </c>
      <c r="C182" s="182" t="s">
        <v>682</v>
      </c>
      <c r="D182" s="183" t="s">
        <v>1190</v>
      </c>
      <c r="E182" s="183" t="s">
        <v>1191</v>
      </c>
      <c r="F182" s="150" t="s">
        <v>1192</v>
      </c>
      <c r="G182" s="603" t="s">
        <v>342</v>
      </c>
      <c r="H182" s="603" t="s">
        <v>342</v>
      </c>
      <c r="I182" s="603" t="s">
        <v>97</v>
      </c>
      <c r="J182" s="526">
        <f t="shared" si="8"/>
        <v>1</v>
      </c>
      <c r="K182" s="526">
        <f t="shared" si="9"/>
        <v>0</v>
      </c>
      <c r="L182" s="526">
        <f t="shared" si="10"/>
        <v>1</v>
      </c>
      <c r="M182" s="526">
        <f t="shared" si="11"/>
        <v>0</v>
      </c>
      <c r="N182" s="186" t="s">
        <v>1195</v>
      </c>
      <c r="O182" s="183" t="s">
        <v>704</v>
      </c>
      <c r="P182" s="185"/>
      <c r="Q182" s="183"/>
    </row>
    <row r="183" spans="2:17" ht="24.95" customHeight="1" thickBot="1">
      <c r="B183" s="181" t="s">
        <v>1196</v>
      </c>
      <c r="C183" s="183" t="s">
        <v>682</v>
      </c>
      <c r="D183" s="183" t="s">
        <v>1190</v>
      </c>
      <c r="E183" s="183" t="s">
        <v>1191</v>
      </c>
      <c r="F183" s="150" t="s">
        <v>1192</v>
      </c>
      <c r="G183" s="603" t="s">
        <v>342</v>
      </c>
      <c r="H183" s="603" t="s">
        <v>342</v>
      </c>
      <c r="I183" s="603" t="s">
        <v>97</v>
      </c>
      <c r="J183" s="526">
        <f t="shared" si="8"/>
        <v>1</v>
      </c>
      <c r="K183" s="526">
        <f t="shared" si="9"/>
        <v>0</v>
      </c>
      <c r="L183" s="526">
        <f t="shared" si="10"/>
        <v>1</v>
      </c>
      <c r="M183" s="526">
        <f t="shared" si="11"/>
        <v>0</v>
      </c>
      <c r="N183" s="186" t="s">
        <v>1197</v>
      </c>
      <c r="O183" s="183" t="s">
        <v>704</v>
      </c>
      <c r="P183" s="185"/>
      <c r="Q183" s="183"/>
    </row>
    <row r="184" spans="2:17" ht="24.95" customHeight="1" thickBot="1">
      <c r="B184" s="181" t="s">
        <v>1198</v>
      </c>
      <c r="C184" s="183" t="s">
        <v>682</v>
      </c>
      <c r="D184" s="183" t="s">
        <v>1190</v>
      </c>
      <c r="E184" s="183" t="s">
        <v>1191</v>
      </c>
      <c r="F184" s="150" t="s">
        <v>1192</v>
      </c>
      <c r="G184" s="603" t="s">
        <v>342</v>
      </c>
      <c r="H184" s="603" t="s">
        <v>342</v>
      </c>
      <c r="I184" s="603" t="s">
        <v>97</v>
      </c>
      <c r="J184" s="526">
        <f t="shared" si="8"/>
        <v>1</v>
      </c>
      <c r="K184" s="526">
        <f t="shared" si="9"/>
        <v>0</v>
      </c>
      <c r="L184" s="526">
        <f t="shared" si="10"/>
        <v>1</v>
      </c>
      <c r="M184" s="526">
        <f t="shared" si="11"/>
        <v>0</v>
      </c>
      <c r="N184" s="186" t="s">
        <v>1199</v>
      </c>
      <c r="O184" s="183" t="s">
        <v>687</v>
      </c>
      <c r="P184" s="185"/>
      <c r="Q184" s="183"/>
    </row>
    <row r="185" spans="2:17" ht="14.65" hidden="1" customHeight="1" thickBot="1">
      <c r="B185" s="181" t="s">
        <v>1200</v>
      </c>
      <c r="C185" s="183" t="s">
        <v>682</v>
      </c>
      <c r="D185" s="183" t="s">
        <v>1190</v>
      </c>
      <c r="E185" s="183" t="s">
        <v>1201</v>
      </c>
      <c r="F185" s="150" t="s">
        <v>1192</v>
      </c>
      <c r="G185" s="596"/>
      <c r="H185" s="596"/>
      <c r="I185" s="596"/>
      <c r="J185" s="526">
        <f t="shared" si="8"/>
        <v>0</v>
      </c>
      <c r="K185" s="526">
        <f t="shared" si="9"/>
        <v>0</v>
      </c>
      <c r="L185" s="526">
        <f t="shared" si="10"/>
        <v>0</v>
      </c>
      <c r="M185" s="526">
        <f t="shared" si="11"/>
        <v>0</v>
      </c>
      <c r="N185" s="186" t="s">
        <v>1202</v>
      </c>
      <c r="O185" s="183" t="s">
        <v>230</v>
      </c>
      <c r="P185" s="185"/>
      <c r="Q185" s="183"/>
    </row>
    <row r="186" spans="2:17" ht="14.65" hidden="1" customHeight="1" thickBot="1">
      <c r="B186" s="181" t="s">
        <v>1203</v>
      </c>
      <c r="C186" s="183" t="s">
        <v>682</v>
      </c>
      <c r="D186" s="183" t="s">
        <v>1190</v>
      </c>
      <c r="E186" s="183" t="s">
        <v>1204</v>
      </c>
      <c r="F186" s="185"/>
      <c r="G186" s="603"/>
      <c r="H186" s="603"/>
      <c r="I186" s="603"/>
      <c r="J186" s="526">
        <f t="shared" si="8"/>
        <v>0</v>
      </c>
      <c r="K186" s="526">
        <f t="shared" si="9"/>
        <v>0</v>
      </c>
      <c r="L186" s="526">
        <f t="shared" si="10"/>
        <v>0</v>
      </c>
      <c r="M186" s="526">
        <f t="shared" si="11"/>
        <v>0</v>
      </c>
      <c r="N186" s="235" t="s">
        <v>1205</v>
      </c>
      <c r="O186" s="183" t="s">
        <v>1206</v>
      </c>
      <c r="P186" s="185"/>
      <c r="Q186" s="183"/>
    </row>
    <row r="187" spans="2:17" ht="24.95" customHeight="1" thickBot="1">
      <c r="B187" s="181" t="s">
        <v>1207</v>
      </c>
      <c r="C187" s="183" t="s">
        <v>682</v>
      </c>
      <c r="D187" s="183" t="s">
        <v>1190</v>
      </c>
      <c r="E187" s="183" t="s">
        <v>1208</v>
      </c>
      <c r="F187" s="185"/>
      <c r="G187" s="603" t="s">
        <v>342</v>
      </c>
      <c r="H187" s="603" t="s">
        <v>342</v>
      </c>
      <c r="I187" s="603" t="s">
        <v>97</v>
      </c>
      <c r="J187" s="526">
        <f t="shared" si="8"/>
        <v>1</v>
      </c>
      <c r="K187" s="526">
        <f t="shared" si="9"/>
        <v>0</v>
      </c>
      <c r="L187" s="526">
        <f t="shared" si="10"/>
        <v>1</v>
      </c>
      <c r="M187" s="526">
        <f t="shared" si="11"/>
        <v>0</v>
      </c>
      <c r="N187" s="186" t="s">
        <v>1209</v>
      </c>
      <c r="O187" s="183" t="s">
        <v>687</v>
      </c>
      <c r="P187" s="185"/>
      <c r="Q187" s="183"/>
    </row>
    <row r="188" spans="2:17" ht="24.95" customHeight="1" thickBot="1">
      <c r="B188" s="181" t="s">
        <v>1210</v>
      </c>
      <c r="C188" s="183" t="s">
        <v>682</v>
      </c>
      <c r="D188" s="183" t="s">
        <v>1190</v>
      </c>
      <c r="E188" s="183" t="s">
        <v>1211</v>
      </c>
      <c r="F188" s="150" t="s">
        <v>1212</v>
      </c>
      <c r="G188" s="603" t="s">
        <v>342</v>
      </c>
      <c r="H188" s="603" t="s">
        <v>342</v>
      </c>
      <c r="I188" s="603" t="s">
        <v>97</v>
      </c>
      <c r="J188" s="526">
        <f t="shared" si="8"/>
        <v>1</v>
      </c>
      <c r="K188" s="526">
        <f t="shared" si="9"/>
        <v>0</v>
      </c>
      <c r="L188" s="526">
        <f t="shared" si="10"/>
        <v>1</v>
      </c>
      <c r="M188" s="526">
        <f t="shared" si="11"/>
        <v>0</v>
      </c>
      <c r="N188" s="186" t="s">
        <v>1213</v>
      </c>
      <c r="O188" s="183" t="s">
        <v>704</v>
      </c>
      <c r="P188" s="185"/>
      <c r="Q188" s="183"/>
    </row>
    <row r="189" spans="2:17" ht="24.95" customHeight="1" thickBot="1">
      <c r="B189" s="181" t="s">
        <v>1214</v>
      </c>
      <c r="C189" s="183" t="s">
        <v>682</v>
      </c>
      <c r="D189" s="183" t="s">
        <v>1190</v>
      </c>
      <c r="E189" s="183" t="s">
        <v>1211</v>
      </c>
      <c r="F189" s="150" t="s">
        <v>1212</v>
      </c>
      <c r="G189" s="603" t="s">
        <v>342</v>
      </c>
      <c r="H189" s="603" t="s">
        <v>342</v>
      </c>
      <c r="I189" s="603" t="s">
        <v>97</v>
      </c>
      <c r="J189" s="526">
        <f t="shared" si="8"/>
        <v>1</v>
      </c>
      <c r="K189" s="526">
        <f t="shared" si="9"/>
        <v>0</v>
      </c>
      <c r="L189" s="526">
        <f t="shared" si="10"/>
        <v>1</v>
      </c>
      <c r="M189" s="526">
        <f t="shared" si="11"/>
        <v>0</v>
      </c>
      <c r="N189" s="186" t="s">
        <v>1215</v>
      </c>
      <c r="O189" s="183" t="s">
        <v>687</v>
      </c>
      <c r="P189" s="185"/>
      <c r="Q189" s="183"/>
    </row>
    <row r="190" spans="2:17" ht="14.65" hidden="1" customHeight="1" thickBot="1">
      <c r="B190" s="181" t="s">
        <v>1216</v>
      </c>
      <c r="C190" s="183" t="s">
        <v>682</v>
      </c>
      <c r="D190" s="183" t="s">
        <v>1190</v>
      </c>
      <c r="E190" s="183" t="s">
        <v>1217</v>
      </c>
      <c r="F190" s="185"/>
      <c r="G190" s="603"/>
      <c r="H190" s="603"/>
      <c r="I190" s="603"/>
      <c r="J190" s="526">
        <f t="shared" si="8"/>
        <v>0</v>
      </c>
      <c r="K190" s="526">
        <f t="shared" si="9"/>
        <v>0</v>
      </c>
      <c r="L190" s="526">
        <f t="shared" si="10"/>
        <v>0</v>
      </c>
      <c r="M190" s="526">
        <f t="shared" si="11"/>
        <v>0</v>
      </c>
      <c r="N190" s="186" t="s">
        <v>1218</v>
      </c>
      <c r="O190" s="183" t="s">
        <v>230</v>
      </c>
      <c r="P190" s="185"/>
      <c r="Q190" s="183"/>
    </row>
    <row r="191" spans="2:17" ht="14.65" hidden="1" customHeight="1" thickBot="1">
      <c r="B191" s="181" t="s">
        <v>1219</v>
      </c>
      <c r="C191" s="183" t="s">
        <v>682</v>
      </c>
      <c r="D191" s="183" t="s">
        <v>1190</v>
      </c>
      <c r="E191" s="183" t="s">
        <v>1220</v>
      </c>
      <c r="F191" s="185"/>
      <c r="G191" s="603"/>
      <c r="H191" s="603"/>
      <c r="I191" s="603"/>
      <c r="J191" s="526">
        <f t="shared" si="8"/>
        <v>0</v>
      </c>
      <c r="K191" s="526">
        <f t="shared" si="9"/>
        <v>0</v>
      </c>
      <c r="L191" s="526">
        <f t="shared" si="10"/>
        <v>0</v>
      </c>
      <c r="M191" s="526">
        <f t="shared" si="11"/>
        <v>0</v>
      </c>
      <c r="N191" s="186" t="s">
        <v>1221</v>
      </c>
      <c r="O191" s="183" t="s">
        <v>230</v>
      </c>
      <c r="P191" s="185"/>
      <c r="Q191" s="183"/>
    </row>
    <row r="192" spans="2:17" ht="14.65" hidden="1" customHeight="1" thickBot="1">
      <c r="B192" s="181" t="s">
        <v>1222</v>
      </c>
      <c r="C192" s="183" t="s">
        <v>682</v>
      </c>
      <c r="D192" s="183" t="s">
        <v>1190</v>
      </c>
      <c r="E192" s="183" t="s">
        <v>1223</v>
      </c>
      <c r="F192" s="185"/>
      <c r="G192" s="603"/>
      <c r="H192" s="603"/>
      <c r="I192" s="603"/>
      <c r="J192" s="526">
        <f t="shared" si="8"/>
        <v>0</v>
      </c>
      <c r="K192" s="526">
        <f t="shared" si="9"/>
        <v>0</v>
      </c>
      <c r="L192" s="526">
        <f t="shared" si="10"/>
        <v>0</v>
      </c>
      <c r="M192" s="526">
        <f t="shared" si="11"/>
        <v>0</v>
      </c>
      <c r="N192" s="186" t="s">
        <v>1224</v>
      </c>
      <c r="O192" s="183" t="s">
        <v>230</v>
      </c>
      <c r="P192" s="185"/>
      <c r="Q192" s="185" t="s">
        <v>301</v>
      </c>
    </row>
    <row r="193" spans="2:17" ht="14.65" hidden="1" customHeight="1" thickBot="1">
      <c r="B193" s="181" t="s">
        <v>1225</v>
      </c>
      <c r="C193" s="183" t="s">
        <v>682</v>
      </c>
      <c r="D193" s="183" t="s">
        <v>1190</v>
      </c>
      <c r="E193" s="183" t="s">
        <v>1223</v>
      </c>
      <c r="F193" s="185"/>
      <c r="G193" s="603"/>
      <c r="H193" s="603"/>
      <c r="I193" s="603"/>
      <c r="J193" s="526">
        <f t="shared" si="8"/>
        <v>0</v>
      </c>
      <c r="K193" s="526">
        <f t="shared" si="9"/>
        <v>0</v>
      </c>
      <c r="L193" s="526">
        <f t="shared" si="10"/>
        <v>0</v>
      </c>
      <c r="M193" s="526">
        <f t="shared" si="11"/>
        <v>0</v>
      </c>
      <c r="N193" s="186" t="s">
        <v>1226</v>
      </c>
      <c r="O193" s="183" t="s">
        <v>230</v>
      </c>
      <c r="P193" s="185" t="s">
        <v>231</v>
      </c>
      <c r="Q193" s="185" t="s">
        <v>301</v>
      </c>
    </row>
    <row r="194" spans="2:17" ht="24.95" customHeight="1" thickBot="1">
      <c r="B194" s="181" t="s">
        <v>1227</v>
      </c>
      <c r="C194" s="183" t="s">
        <v>682</v>
      </c>
      <c r="D194" s="183" t="s">
        <v>1190</v>
      </c>
      <c r="E194" s="183" t="s">
        <v>1228</v>
      </c>
      <c r="F194" s="183"/>
      <c r="G194" s="603" t="s">
        <v>342</v>
      </c>
      <c r="H194" s="603" t="s">
        <v>342</v>
      </c>
      <c r="I194" s="603" t="s">
        <v>97</v>
      </c>
      <c r="J194" s="526">
        <f t="shared" si="8"/>
        <v>1</v>
      </c>
      <c r="K194" s="526">
        <f t="shared" si="9"/>
        <v>0</v>
      </c>
      <c r="L194" s="526">
        <f t="shared" si="10"/>
        <v>1</v>
      </c>
      <c r="M194" s="526">
        <f t="shared" si="11"/>
        <v>0</v>
      </c>
      <c r="N194" s="186" t="s">
        <v>1229</v>
      </c>
      <c r="O194" s="183" t="s">
        <v>704</v>
      </c>
      <c r="P194" s="185"/>
      <c r="Q194" s="183"/>
    </row>
    <row r="195" spans="2:17" ht="24.95" customHeight="1" thickBot="1">
      <c r="B195" s="181" t="s">
        <v>1230</v>
      </c>
      <c r="C195" s="183" t="s">
        <v>682</v>
      </c>
      <c r="D195" s="183" t="s">
        <v>1190</v>
      </c>
      <c r="E195" s="183" t="s">
        <v>1228</v>
      </c>
      <c r="F195" s="183"/>
      <c r="G195" s="603" t="s">
        <v>342</v>
      </c>
      <c r="H195" s="603" t="s">
        <v>342</v>
      </c>
      <c r="I195" s="603" t="s">
        <v>97</v>
      </c>
      <c r="J195" s="526">
        <f t="shared" si="8"/>
        <v>1</v>
      </c>
      <c r="K195" s="526">
        <f t="shared" si="9"/>
        <v>0</v>
      </c>
      <c r="L195" s="526">
        <f t="shared" si="10"/>
        <v>1</v>
      </c>
      <c r="M195" s="526">
        <f t="shared" si="11"/>
        <v>0</v>
      </c>
      <c r="N195" s="186" t="s">
        <v>1231</v>
      </c>
      <c r="O195" s="183" t="s">
        <v>687</v>
      </c>
      <c r="P195" s="185"/>
      <c r="Q195" s="183"/>
    </row>
    <row r="196" spans="2:17" ht="24.95" customHeight="1" thickBot="1">
      <c r="B196" s="181" t="s">
        <v>1232</v>
      </c>
      <c r="C196" s="183" t="s">
        <v>682</v>
      </c>
      <c r="D196" s="183" t="s">
        <v>1190</v>
      </c>
      <c r="E196" s="183" t="s">
        <v>1233</v>
      </c>
      <c r="F196" s="183"/>
      <c r="G196" s="603" t="s">
        <v>342</v>
      </c>
      <c r="H196" s="603" t="s">
        <v>342</v>
      </c>
      <c r="I196" s="603" t="s">
        <v>97</v>
      </c>
      <c r="J196" s="526">
        <f t="shared" si="8"/>
        <v>1</v>
      </c>
      <c r="K196" s="526">
        <f t="shared" si="9"/>
        <v>0</v>
      </c>
      <c r="L196" s="526">
        <f t="shared" si="10"/>
        <v>1</v>
      </c>
      <c r="M196" s="526">
        <f t="shared" si="11"/>
        <v>0</v>
      </c>
      <c r="N196" s="186" t="s">
        <v>1234</v>
      </c>
      <c r="O196" s="183" t="s">
        <v>687</v>
      </c>
      <c r="P196" s="185"/>
      <c r="Q196" s="183"/>
    </row>
    <row r="197" spans="2:17" ht="24.95" customHeight="1" thickBot="1">
      <c r="B197" s="181" t="s">
        <v>1235</v>
      </c>
      <c r="C197" s="183" t="s">
        <v>682</v>
      </c>
      <c r="D197" s="183" t="s">
        <v>1190</v>
      </c>
      <c r="E197" s="183" t="s">
        <v>1236</v>
      </c>
      <c r="F197" s="185"/>
      <c r="G197" s="603" t="s">
        <v>342</v>
      </c>
      <c r="H197" s="603" t="s">
        <v>342</v>
      </c>
      <c r="I197" s="603" t="s">
        <v>97</v>
      </c>
      <c r="J197" s="526">
        <f t="shared" si="8"/>
        <v>1</v>
      </c>
      <c r="K197" s="526">
        <f t="shared" si="9"/>
        <v>0</v>
      </c>
      <c r="L197" s="526">
        <f t="shared" si="10"/>
        <v>1</v>
      </c>
      <c r="M197" s="526">
        <f t="shared" si="11"/>
        <v>0</v>
      </c>
      <c r="N197" s="232" t="s">
        <v>1237</v>
      </c>
      <c r="O197" s="183" t="s">
        <v>1176</v>
      </c>
      <c r="P197" s="185"/>
      <c r="Q197" s="183"/>
    </row>
    <row r="198" spans="2:17" ht="14.65" hidden="1" customHeight="1" thickBot="1">
      <c r="B198" s="181" t="s">
        <v>1238</v>
      </c>
      <c r="C198" s="183" t="s">
        <v>682</v>
      </c>
      <c r="D198" s="183" t="s">
        <v>1190</v>
      </c>
      <c r="E198" s="230" t="s">
        <v>1239</v>
      </c>
      <c r="F198" s="185"/>
      <c r="G198" s="603"/>
      <c r="H198" s="603"/>
      <c r="I198" s="603"/>
      <c r="J198" s="526">
        <f t="shared" si="8"/>
        <v>0</v>
      </c>
      <c r="K198" s="526">
        <f t="shared" si="9"/>
        <v>0</v>
      </c>
      <c r="L198" s="526">
        <f t="shared" si="10"/>
        <v>0</v>
      </c>
      <c r="M198" s="526">
        <f t="shared" si="11"/>
        <v>0</v>
      </c>
      <c r="N198" s="217" t="s">
        <v>1240</v>
      </c>
      <c r="O198" s="183" t="s">
        <v>230</v>
      </c>
      <c r="P198" s="185"/>
      <c r="Q198" s="183"/>
    </row>
    <row r="199" spans="2:17" ht="14.65" hidden="1" customHeight="1" thickBot="1">
      <c r="B199" s="181" t="s">
        <v>1241</v>
      </c>
      <c r="C199" s="183" t="s">
        <v>682</v>
      </c>
      <c r="D199" s="183" t="s">
        <v>1190</v>
      </c>
      <c r="E199" s="183" t="s">
        <v>1242</v>
      </c>
      <c r="F199" s="185"/>
      <c r="G199" s="603"/>
      <c r="H199" s="603"/>
      <c r="I199" s="603"/>
      <c r="J199" s="526">
        <f t="shared" si="8"/>
        <v>0</v>
      </c>
      <c r="K199" s="526">
        <f t="shared" si="9"/>
        <v>0</v>
      </c>
      <c r="L199" s="526">
        <f t="shared" si="10"/>
        <v>0</v>
      </c>
      <c r="M199" s="526">
        <f t="shared" si="11"/>
        <v>0</v>
      </c>
      <c r="N199" s="186" t="s">
        <v>1243</v>
      </c>
      <c r="O199" s="183" t="s">
        <v>230</v>
      </c>
      <c r="P199" s="185"/>
      <c r="Q199" s="183"/>
    </row>
    <row r="200" spans="2:17" s="174" customFormat="1" ht="24.95" customHeight="1" thickBot="1">
      <c r="B200" s="181" t="s">
        <v>1244</v>
      </c>
      <c r="C200" s="183" t="s">
        <v>682</v>
      </c>
      <c r="D200" s="183" t="s">
        <v>1190</v>
      </c>
      <c r="E200" s="183" t="s">
        <v>1245</v>
      </c>
      <c r="F200" s="185"/>
      <c r="G200" s="603" t="s">
        <v>342</v>
      </c>
      <c r="H200" s="603" t="s">
        <v>342</v>
      </c>
      <c r="I200" s="603" t="s">
        <v>97</v>
      </c>
      <c r="J200" s="526">
        <f t="shared" si="8"/>
        <v>1</v>
      </c>
      <c r="K200" s="526">
        <f t="shared" si="9"/>
        <v>0</v>
      </c>
      <c r="L200" s="526">
        <f t="shared" si="10"/>
        <v>1</v>
      </c>
      <c r="M200" s="526">
        <f t="shared" si="11"/>
        <v>0</v>
      </c>
      <c r="N200" s="186" t="s">
        <v>1246</v>
      </c>
      <c r="O200" s="183" t="s">
        <v>704</v>
      </c>
      <c r="P200" s="185"/>
      <c r="Q200" s="230"/>
    </row>
    <row r="201" spans="2:17" s="174" customFormat="1" ht="24.95" customHeight="1" thickBot="1">
      <c r="B201" s="181" t="s">
        <v>1247</v>
      </c>
      <c r="C201" s="183" t="s">
        <v>682</v>
      </c>
      <c r="D201" s="183" t="s">
        <v>1190</v>
      </c>
      <c r="E201" s="183" t="s">
        <v>1245</v>
      </c>
      <c r="F201" s="185"/>
      <c r="G201" s="603" t="s">
        <v>342</v>
      </c>
      <c r="H201" s="603" t="s">
        <v>342</v>
      </c>
      <c r="I201" s="603" t="s">
        <v>97</v>
      </c>
      <c r="J201" s="526">
        <f t="shared" ref="J201:J224" si="12">IF(AND(G201="Y",I201="Metric"),1,0)</f>
        <v>1</v>
      </c>
      <c r="K201" s="526">
        <f t="shared" ref="K201:K224" si="13">IF(AND(G201="Y",I201="Target"),1,0)</f>
        <v>0</v>
      </c>
      <c r="L201" s="526">
        <f t="shared" ref="L201:L224" si="14">IF(AND(H201="Y",I201="Metric"),1,0)</f>
        <v>1</v>
      </c>
      <c r="M201" s="526">
        <f t="shared" ref="M201:M224" si="15">IF(AND(H201="Y",I201="Target"),1,0)</f>
        <v>0</v>
      </c>
      <c r="N201" s="186" t="s">
        <v>1248</v>
      </c>
      <c r="O201" s="183" t="s">
        <v>687</v>
      </c>
      <c r="P201" s="185"/>
      <c r="Q201" s="230"/>
    </row>
    <row r="202" spans="2:17" s="174" customFormat="1" ht="24.95" customHeight="1" thickBot="1">
      <c r="B202" s="181" t="s">
        <v>1249</v>
      </c>
      <c r="C202" s="183" t="s">
        <v>682</v>
      </c>
      <c r="D202" s="183" t="s">
        <v>1190</v>
      </c>
      <c r="E202" s="183" t="s">
        <v>1250</v>
      </c>
      <c r="F202" s="185"/>
      <c r="G202" s="603" t="s">
        <v>342</v>
      </c>
      <c r="H202" s="603" t="s">
        <v>342</v>
      </c>
      <c r="I202" s="603" t="s">
        <v>97</v>
      </c>
      <c r="J202" s="526">
        <f t="shared" si="12"/>
        <v>1</v>
      </c>
      <c r="K202" s="526">
        <f t="shared" si="13"/>
        <v>0</v>
      </c>
      <c r="L202" s="526">
        <f t="shared" si="14"/>
        <v>1</v>
      </c>
      <c r="M202" s="526">
        <f t="shared" si="15"/>
        <v>0</v>
      </c>
      <c r="N202" s="186" t="s">
        <v>1251</v>
      </c>
      <c r="O202" s="183" t="s">
        <v>704</v>
      </c>
      <c r="P202" s="185"/>
      <c r="Q202" s="230"/>
    </row>
    <row r="203" spans="2:17" s="174" customFormat="1" ht="24.95" customHeight="1" thickBot="1">
      <c r="B203" s="181" t="s">
        <v>1252</v>
      </c>
      <c r="C203" s="183" t="s">
        <v>682</v>
      </c>
      <c r="D203" s="183" t="s">
        <v>1190</v>
      </c>
      <c r="E203" s="183" t="s">
        <v>1253</v>
      </c>
      <c r="F203" s="185"/>
      <c r="G203" s="603" t="s">
        <v>342</v>
      </c>
      <c r="H203" s="603" t="s">
        <v>342</v>
      </c>
      <c r="I203" s="603" t="s">
        <v>97</v>
      </c>
      <c r="J203" s="526">
        <f t="shared" si="12"/>
        <v>1</v>
      </c>
      <c r="K203" s="526">
        <f t="shared" si="13"/>
        <v>0</v>
      </c>
      <c r="L203" s="526">
        <f t="shared" si="14"/>
        <v>1</v>
      </c>
      <c r="M203" s="526">
        <f t="shared" si="15"/>
        <v>0</v>
      </c>
      <c r="N203" s="186" t="s">
        <v>1254</v>
      </c>
      <c r="O203" s="183" t="s">
        <v>704</v>
      </c>
      <c r="P203" s="185"/>
      <c r="Q203" s="230"/>
    </row>
    <row r="204" spans="2:17" s="174" customFormat="1" ht="24.95" customHeight="1" thickBot="1">
      <c r="B204" s="181" t="s">
        <v>1255</v>
      </c>
      <c r="C204" s="183" t="s">
        <v>682</v>
      </c>
      <c r="D204" s="183" t="s">
        <v>1190</v>
      </c>
      <c r="E204" s="183" t="s">
        <v>1256</v>
      </c>
      <c r="F204" s="185"/>
      <c r="G204" s="603"/>
      <c r="H204" s="603" t="s">
        <v>342</v>
      </c>
      <c r="I204" s="603" t="s">
        <v>97</v>
      </c>
      <c r="J204" s="526">
        <f t="shared" si="12"/>
        <v>0</v>
      </c>
      <c r="K204" s="526">
        <f t="shared" si="13"/>
        <v>0</v>
      </c>
      <c r="L204" s="526">
        <f t="shared" si="14"/>
        <v>1</v>
      </c>
      <c r="M204" s="526">
        <f t="shared" si="15"/>
        <v>0</v>
      </c>
      <c r="N204" s="186" t="s">
        <v>1257</v>
      </c>
      <c r="O204" s="183" t="s">
        <v>1258</v>
      </c>
      <c r="P204" s="185"/>
      <c r="Q204" s="229" t="s">
        <v>301</v>
      </c>
    </row>
    <row r="205" spans="2:17" s="174" customFormat="1" ht="24.95" customHeight="1" thickBot="1">
      <c r="B205" s="181" t="s">
        <v>1259</v>
      </c>
      <c r="C205" s="183" t="s">
        <v>682</v>
      </c>
      <c r="D205" s="183" t="s">
        <v>1190</v>
      </c>
      <c r="E205" s="183" t="s">
        <v>1256</v>
      </c>
      <c r="F205" s="185"/>
      <c r="G205" s="603"/>
      <c r="H205" s="603" t="s">
        <v>342</v>
      </c>
      <c r="I205" s="603" t="s">
        <v>97</v>
      </c>
      <c r="J205" s="526">
        <f t="shared" si="12"/>
        <v>0</v>
      </c>
      <c r="K205" s="526">
        <f t="shared" si="13"/>
        <v>0</v>
      </c>
      <c r="L205" s="526">
        <f t="shared" si="14"/>
        <v>1</v>
      </c>
      <c r="M205" s="526">
        <f t="shared" si="15"/>
        <v>0</v>
      </c>
      <c r="N205" s="186" t="s">
        <v>1260</v>
      </c>
      <c r="O205" s="183" t="s">
        <v>1258</v>
      </c>
      <c r="P205" s="185"/>
      <c r="Q205" s="229" t="s">
        <v>301</v>
      </c>
    </row>
    <row r="206" spans="2:17" s="174" customFormat="1" ht="24.95" customHeight="1" thickBot="1">
      <c r="B206" s="181" t="s">
        <v>1261</v>
      </c>
      <c r="C206" s="183" t="s">
        <v>682</v>
      </c>
      <c r="D206" s="183" t="s">
        <v>1190</v>
      </c>
      <c r="E206" s="183" t="s">
        <v>1262</v>
      </c>
      <c r="F206" s="185"/>
      <c r="G206" s="603"/>
      <c r="H206" s="603" t="s">
        <v>342</v>
      </c>
      <c r="I206" s="603" t="s">
        <v>97</v>
      </c>
      <c r="J206" s="526">
        <f t="shared" si="12"/>
        <v>0</v>
      </c>
      <c r="K206" s="526">
        <f t="shared" si="13"/>
        <v>0</v>
      </c>
      <c r="L206" s="526">
        <f t="shared" si="14"/>
        <v>1</v>
      </c>
      <c r="M206" s="526">
        <f t="shared" si="15"/>
        <v>0</v>
      </c>
      <c r="N206" s="186" t="s">
        <v>1263</v>
      </c>
      <c r="O206" s="183" t="s">
        <v>704</v>
      </c>
      <c r="P206" s="185"/>
      <c r="Q206" s="229" t="s">
        <v>301</v>
      </c>
    </row>
    <row r="207" spans="2:17" s="174" customFormat="1" ht="24.95" customHeight="1" thickBot="1">
      <c r="B207" s="181" t="s">
        <v>1264</v>
      </c>
      <c r="C207" s="183" t="s">
        <v>682</v>
      </c>
      <c r="D207" s="183" t="s">
        <v>1190</v>
      </c>
      <c r="E207" s="183" t="s">
        <v>1265</v>
      </c>
      <c r="F207" s="185"/>
      <c r="G207" s="603"/>
      <c r="H207" s="603" t="s">
        <v>342</v>
      </c>
      <c r="I207" s="603" t="s">
        <v>97</v>
      </c>
      <c r="J207" s="526">
        <f t="shared" si="12"/>
        <v>0</v>
      </c>
      <c r="K207" s="526">
        <f t="shared" si="13"/>
        <v>0</v>
      </c>
      <c r="L207" s="526">
        <f t="shared" si="14"/>
        <v>1</v>
      </c>
      <c r="M207" s="526">
        <f t="shared" si="15"/>
        <v>0</v>
      </c>
      <c r="N207" s="186" t="s">
        <v>1266</v>
      </c>
      <c r="O207" s="183" t="s">
        <v>704</v>
      </c>
      <c r="P207" s="185"/>
      <c r="Q207" s="229" t="s">
        <v>301</v>
      </c>
    </row>
    <row r="208" spans="2:17" s="174" customFormat="1" ht="24.95" customHeight="1" thickBot="1">
      <c r="B208" s="181" t="s">
        <v>1267</v>
      </c>
      <c r="C208" s="183" t="s">
        <v>682</v>
      </c>
      <c r="D208" s="183" t="s">
        <v>1190</v>
      </c>
      <c r="E208" s="183" t="s">
        <v>1265</v>
      </c>
      <c r="F208" s="185"/>
      <c r="G208" s="603"/>
      <c r="H208" s="603" t="s">
        <v>342</v>
      </c>
      <c r="I208" s="603" t="s">
        <v>97</v>
      </c>
      <c r="J208" s="526">
        <f t="shared" si="12"/>
        <v>0</v>
      </c>
      <c r="K208" s="526">
        <f t="shared" si="13"/>
        <v>0</v>
      </c>
      <c r="L208" s="526">
        <f t="shared" si="14"/>
        <v>1</v>
      </c>
      <c r="M208" s="526">
        <f t="shared" si="15"/>
        <v>0</v>
      </c>
      <c r="N208" s="186" t="s">
        <v>1268</v>
      </c>
      <c r="O208" s="183" t="s">
        <v>704</v>
      </c>
      <c r="P208" s="185"/>
      <c r="Q208" s="229" t="s">
        <v>301</v>
      </c>
    </row>
    <row r="209" spans="2:17" s="174" customFormat="1" ht="24.95" customHeight="1" thickBot="1">
      <c r="B209" s="181" t="s">
        <v>1269</v>
      </c>
      <c r="C209" s="183" t="s">
        <v>682</v>
      </c>
      <c r="D209" s="183" t="s">
        <v>1190</v>
      </c>
      <c r="E209" s="183" t="s">
        <v>1270</v>
      </c>
      <c r="F209" s="185"/>
      <c r="G209" s="603" t="s">
        <v>342</v>
      </c>
      <c r="H209" s="603" t="s">
        <v>342</v>
      </c>
      <c r="I209" s="603" t="s">
        <v>97</v>
      </c>
      <c r="J209" s="526">
        <f t="shared" si="12"/>
        <v>1</v>
      </c>
      <c r="K209" s="526">
        <f t="shared" si="13"/>
        <v>0</v>
      </c>
      <c r="L209" s="526">
        <f t="shared" si="14"/>
        <v>1</v>
      </c>
      <c r="M209" s="526">
        <f t="shared" si="15"/>
        <v>0</v>
      </c>
      <c r="N209" s="186" t="s">
        <v>1271</v>
      </c>
      <c r="O209" s="183" t="s">
        <v>704</v>
      </c>
      <c r="P209" s="185"/>
      <c r="Q209" s="230"/>
    </row>
    <row r="210" spans="2:17" s="174" customFormat="1" ht="24.95" customHeight="1" thickBot="1">
      <c r="B210" s="181" t="s">
        <v>1272</v>
      </c>
      <c r="C210" s="183" t="s">
        <v>682</v>
      </c>
      <c r="D210" s="183" t="s">
        <v>1190</v>
      </c>
      <c r="E210" s="183" t="s">
        <v>1270</v>
      </c>
      <c r="F210" s="185"/>
      <c r="G210" s="603" t="s">
        <v>342</v>
      </c>
      <c r="H210" s="603" t="s">
        <v>342</v>
      </c>
      <c r="I210" s="603" t="s">
        <v>97</v>
      </c>
      <c r="J210" s="526">
        <f t="shared" si="12"/>
        <v>1</v>
      </c>
      <c r="K210" s="526">
        <f t="shared" si="13"/>
        <v>0</v>
      </c>
      <c r="L210" s="526">
        <f t="shared" si="14"/>
        <v>1</v>
      </c>
      <c r="M210" s="526">
        <f t="shared" si="15"/>
        <v>0</v>
      </c>
      <c r="N210" s="186" t="s">
        <v>1273</v>
      </c>
      <c r="O210" s="183" t="s">
        <v>704</v>
      </c>
      <c r="P210" s="185" t="s">
        <v>231</v>
      </c>
      <c r="Q210" s="230"/>
    </row>
    <row r="211" spans="2:17" s="174" customFormat="1" ht="24.95" customHeight="1" thickBot="1">
      <c r="B211" s="181" t="s">
        <v>1274</v>
      </c>
      <c r="C211" s="183" t="s">
        <v>682</v>
      </c>
      <c r="D211" s="183" t="s">
        <v>1190</v>
      </c>
      <c r="E211" s="183" t="s">
        <v>1270</v>
      </c>
      <c r="F211" s="185"/>
      <c r="G211" s="603" t="s">
        <v>342</v>
      </c>
      <c r="H211" s="603" t="s">
        <v>342</v>
      </c>
      <c r="I211" s="603" t="s">
        <v>97</v>
      </c>
      <c r="J211" s="526">
        <f t="shared" si="12"/>
        <v>1</v>
      </c>
      <c r="K211" s="526">
        <f t="shared" si="13"/>
        <v>0</v>
      </c>
      <c r="L211" s="526">
        <f t="shared" si="14"/>
        <v>1</v>
      </c>
      <c r="M211" s="526">
        <f t="shared" si="15"/>
        <v>0</v>
      </c>
      <c r="N211" s="186" t="s">
        <v>1275</v>
      </c>
      <c r="O211" s="183" t="s">
        <v>704</v>
      </c>
      <c r="P211" s="185" t="s">
        <v>231</v>
      </c>
      <c r="Q211" s="230"/>
    </row>
    <row r="212" spans="2:17" s="174" customFormat="1" ht="24.95" customHeight="1" thickBot="1">
      <c r="B212" s="181" t="s">
        <v>1276</v>
      </c>
      <c r="C212" s="183" t="s">
        <v>682</v>
      </c>
      <c r="D212" s="183" t="s">
        <v>1190</v>
      </c>
      <c r="E212" s="183" t="s">
        <v>1270</v>
      </c>
      <c r="F212" s="185"/>
      <c r="G212" s="603" t="s">
        <v>342</v>
      </c>
      <c r="H212" s="603" t="s">
        <v>342</v>
      </c>
      <c r="I212" s="603" t="s">
        <v>97</v>
      </c>
      <c r="J212" s="526">
        <f t="shared" si="12"/>
        <v>1</v>
      </c>
      <c r="K212" s="526">
        <f t="shared" si="13"/>
        <v>0</v>
      </c>
      <c r="L212" s="526">
        <f t="shared" si="14"/>
        <v>1</v>
      </c>
      <c r="M212" s="526">
        <f t="shared" si="15"/>
        <v>0</v>
      </c>
      <c r="N212" s="186" t="s">
        <v>1277</v>
      </c>
      <c r="O212" s="183" t="s">
        <v>704</v>
      </c>
      <c r="P212" s="185" t="s">
        <v>231</v>
      </c>
      <c r="Q212" s="230"/>
    </row>
    <row r="213" spans="2:17" s="174" customFormat="1" ht="24.95" customHeight="1" thickBot="1">
      <c r="B213" s="181" t="s">
        <v>1278</v>
      </c>
      <c r="C213" s="183" t="s">
        <v>682</v>
      </c>
      <c r="D213" s="183" t="s">
        <v>1190</v>
      </c>
      <c r="E213" s="183" t="s">
        <v>1270</v>
      </c>
      <c r="F213" s="185"/>
      <c r="G213" s="603" t="s">
        <v>342</v>
      </c>
      <c r="H213" s="603" t="s">
        <v>342</v>
      </c>
      <c r="I213" s="603" t="s">
        <v>97</v>
      </c>
      <c r="J213" s="526">
        <f t="shared" si="12"/>
        <v>1</v>
      </c>
      <c r="K213" s="526">
        <f t="shared" si="13"/>
        <v>0</v>
      </c>
      <c r="L213" s="526">
        <f t="shared" si="14"/>
        <v>1</v>
      </c>
      <c r="M213" s="526">
        <f t="shared" si="15"/>
        <v>0</v>
      </c>
      <c r="N213" s="186" t="s">
        <v>1279</v>
      </c>
      <c r="O213" s="183" t="s">
        <v>687</v>
      </c>
      <c r="P213" s="185" t="s">
        <v>231</v>
      </c>
      <c r="Q213" s="230"/>
    </row>
    <row r="214" spans="2:17" s="174" customFormat="1" ht="24.95" customHeight="1" thickBot="1">
      <c r="B214" s="181" t="s">
        <v>1280</v>
      </c>
      <c r="C214" s="183" t="s">
        <v>682</v>
      </c>
      <c r="D214" s="183" t="s">
        <v>1190</v>
      </c>
      <c r="E214" s="183" t="s">
        <v>1270</v>
      </c>
      <c r="F214" s="185"/>
      <c r="G214" s="603" t="s">
        <v>342</v>
      </c>
      <c r="H214" s="603" t="s">
        <v>342</v>
      </c>
      <c r="I214" s="603" t="s">
        <v>97</v>
      </c>
      <c r="J214" s="526">
        <f t="shared" si="12"/>
        <v>1</v>
      </c>
      <c r="K214" s="526">
        <f t="shared" si="13"/>
        <v>0</v>
      </c>
      <c r="L214" s="526">
        <f t="shared" si="14"/>
        <v>1</v>
      </c>
      <c r="M214" s="526">
        <f t="shared" si="15"/>
        <v>0</v>
      </c>
      <c r="N214" s="186" t="s">
        <v>1281</v>
      </c>
      <c r="O214" s="183" t="s">
        <v>687</v>
      </c>
      <c r="P214" s="185" t="s">
        <v>231</v>
      </c>
      <c r="Q214" s="230"/>
    </row>
    <row r="215" spans="2:17" s="174" customFormat="1" ht="24.95" customHeight="1" thickBot="1">
      <c r="B215" s="181" t="s">
        <v>1282</v>
      </c>
      <c r="C215" s="183" t="s">
        <v>682</v>
      </c>
      <c r="D215" s="183" t="s">
        <v>1190</v>
      </c>
      <c r="E215" s="183" t="s">
        <v>1270</v>
      </c>
      <c r="F215" s="185"/>
      <c r="G215" s="603" t="s">
        <v>342</v>
      </c>
      <c r="H215" s="603" t="s">
        <v>342</v>
      </c>
      <c r="I215" s="603" t="s">
        <v>97</v>
      </c>
      <c r="J215" s="526">
        <f t="shared" si="12"/>
        <v>1</v>
      </c>
      <c r="K215" s="526">
        <f t="shared" si="13"/>
        <v>0</v>
      </c>
      <c r="L215" s="526">
        <f t="shared" si="14"/>
        <v>1</v>
      </c>
      <c r="M215" s="526">
        <f t="shared" si="15"/>
        <v>0</v>
      </c>
      <c r="N215" s="186" t="s">
        <v>1283</v>
      </c>
      <c r="O215" s="183" t="s">
        <v>687</v>
      </c>
      <c r="P215" s="185" t="s">
        <v>231</v>
      </c>
      <c r="Q215" s="230"/>
    </row>
    <row r="216" spans="2:17" ht="24.95" customHeight="1" thickBot="1">
      <c r="B216" s="181" t="s">
        <v>1284</v>
      </c>
      <c r="C216" s="183" t="s">
        <v>682</v>
      </c>
      <c r="D216" s="183" t="s">
        <v>1190</v>
      </c>
      <c r="E216" s="183" t="s">
        <v>1285</v>
      </c>
      <c r="F216" s="185"/>
      <c r="G216" s="603"/>
      <c r="H216" s="603" t="s">
        <v>342</v>
      </c>
      <c r="I216" s="603" t="s">
        <v>97</v>
      </c>
      <c r="J216" s="526">
        <f t="shared" si="12"/>
        <v>0</v>
      </c>
      <c r="K216" s="526">
        <f t="shared" si="13"/>
        <v>0</v>
      </c>
      <c r="L216" s="526">
        <f t="shared" si="14"/>
        <v>1</v>
      </c>
      <c r="M216" s="526">
        <f t="shared" si="15"/>
        <v>0</v>
      </c>
      <c r="N216" s="186" t="s">
        <v>1286</v>
      </c>
      <c r="O216" s="183" t="s">
        <v>864</v>
      </c>
      <c r="P216" s="185"/>
      <c r="Q216" s="185" t="s">
        <v>301</v>
      </c>
    </row>
    <row r="217" spans="2:17" ht="14.65" hidden="1" customHeight="1" thickBot="1">
      <c r="B217" s="181" t="s">
        <v>1287</v>
      </c>
      <c r="C217" s="183" t="s">
        <v>682</v>
      </c>
      <c r="D217" s="183" t="s">
        <v>1190</v>
      </c>
      <c r="E217" s="183" t="s">
        <v>1288</v>
      </c>
      <c r="F217" s="185"/>
      <c r="G217" s="603"/>
      <c r="H217" s="603"/>
      <c r="I217" s="603"/>
      <c r="J217" s="526">
        <f t="shared" si="12"/>
        <v>0</v>
      </c>
      <c r="K217" s="526">
        <f t="shared" si="13"/>
        <v>0</v>
      </c>
      <c r="L217" s="526">
        <f t="shared" si="14"/>
        <v>0</v>
      </c>
      <c r="M217" s="526">
        <f t="shared" si="15"/>
        <v>0</v>
      </c>
      <c r="N217" s="186" t="s">
        <v>1289</v>
      </c>
      <c r="O217" s="183" t="s">
        <v>230</v>
      </c>
      <c r="P217" s="185"/>
      <c r="Q217" s="185" t="s">
        <v>301</v>
      </c>
    </row>
    <row r="218" spans="2:17" ht="14.65" hidden="1" customHeight="1" thickBot="1">
      <c r="B218" s="181" t="s">
        <v>1290</v>
      </c>
      <c r="C218" s="183" t="s">
        <v>682</v>
      </c>
      <c r="D218" s="183" t="s">
        <v>1190</v>
      </c>
      <c r="E218" s="183" t="s">
        <v>1288</v>
      </c>
      <c r="F218" s="185"/>
      <c r="G218" s="603"/>
      <c r="H218" s="603"/>
      <c r="I218" s="603"/>
      <c r="J218" s="526">
        <f t="shared" si="12"/>
        <v>0</v>
      </c>
      <c r="K218" s="526">
        <f t="shared" si="13"/>
        <v>0</v>
      </c>
      <c r="L218" s="526">
        <f t="shared" si="14"/>
        <v>0</v>
      </c>
      <c r="M218" s="526">
        <f t="shared" si="15"/>
        <v>0</v>
      </c>
      <c r="N218" s="186" t="s">
        <v>1291</v>
      </c>
      <c r="O218" s="183" t="s">
        <v>584</v>
      </c>
      <c r="P218" s="185"/>
      <c r="Q218" s="185" t="s">
        <v>301</v>
      </c>
    </row>
    <row r="219" spans="2:17" ht="14.65" hidden="1" customHeight="1" thickBot="1">
      <c r="B219" s="181" t="s">
        <v>1292</v>
      </c>
      <c r="C219" s="182" t="s">
        <v>682</v>
      </c>
      <c r="D219" s="183" t="s">
        <v>1190</v>
      </c>
      <c r="E219" s="183" t="s">
        <v>1293</v>
      </c>
      <c r="F219" s="185"/>
      <c r="G219" s="603"/>
      <c r="H219" s="603"/>
      <c r="I219" s="603"/>
      <c r="J219" s="526">
        <f t="shared" si="12"/>
        <v>0</v>
      </c>
      <c r="K219" s="526">
        <f t="shared" si="13"/>
        <v>0</v>
      </c>
      <c r="L219" s="526">
        <f t="shared" si="14"/>
        <v>0</v>
      </c>
      <c r="M219" s="526">
        <f t="shared" si="15"/>
        <v>0</v>
      </c>
      <c r="N219" s="186" t="s">
        <v>1294</v>
      </c>
      <c r="O219" s="183" t="s">
        <v>230</v>
      </c>
      <c r="P219" s="185"/>
      <c r="Q219" s="183"/>
    </row>
    <row r="220" spans="2:17" ht="14.65" hidden="1" customHeight="1" thickBot="1">
      <c r="B220" s="181" t="s">
        <v>1295</v>
      </c>
      <c r="C220" s="182" t="s">
        <v>682</v>
      </c>
      <c r="D220" s="183" t="s">
        <v>1190</v>
      </c>
      <c r="E220" s="183" t="s">
        <v>1296</v>
      </c>
      <c r="F220" s="185"/>
      <c r="G220" s="603"/>
      <c r="H220" s="603"/>
      <c r="I220" s="603"/>
      <c r="J220" s="526">
        <f t="shared" si="12"/>
        <v>0</v>
      </c>
      <c r="K220" s="526">
        <f t="shared" si="13"/>
        <v>0</v>
      </c>
      <c r="L220" s="526">
        <f t="shared" si="14"/>
        <v>0</v>
      </c>
      <c r="M220" s="526">
        <f t="shared" si="15"/>
        <v>0</v>
      </c>
      <c r="N220" s="186" t="s">
        <v>1297</v>
      </c>
      <c r="O220" s="183" t="s">
        <v>230</v>
      </c>
      <c r="P220" s="185"/>
      <c r="Q220" s="183"/>
    </row>
    <row r="221" spans="2:17" ht="24.95" customHeight="1" thickBot="1">
      <c r="B221" s="181" t="s">
        <v>1298</v>
      </c>
      <c r="C221" s="182" t="s">
        <v>682</v>
      </c>
      <c r="D221" s="183" t="s">
        <v>1190</v>
      </c>
      <c r="E221" s="183" t="s">
        <v>1299</v>
      </c>
      <c r="F221" s="199" t="s">
        <v>1300</v>
      </c>
      <c r="G221" s="603" t="s">
        <v>342</v>
      </c>
      <c r="H221" s="603" t="s">
        <v>342</v>
      </c>
      <c r="I221" s="606" t="s">
        <v>169</v>
      </c>
      <c r="J221" s="526">
        <f t="shared" si="12"/>
        <v>0</v>
      </c>
      <c r="K221" s="526">
        <f t="shared" si="13"/>
        <v>1</v>
      </c>
      <c r="L221" s="526">
        <f t="shared" si="14"/>
        <v>0</v>
      </c>
      <c r="M221" s="526">
        <f t="shared" si="15"/>
        <v>1</v>
      </c>
      <c r="N221" s="186" t="s">
        <v>1301</v>
      </c>
      <c r="O221" s="183" t="s">
        <v>704</v>
      </c>
      <c r="P221" s="185"/>
      <c r="Q221" s="183"/>
    </row>
    <row r="222" spans="2:17" ht="24.95" customHeight="1" thickBot="1">
      <c r="B222" s="181" t="s">
        <v>1302</v>
      </c>
      <c r="C222" s="182" t="s">
        <v>682</v>
      </c>
      <c r="D222" s="183" t="s">
        <v>1190</v>
      </c>
      <c r="E222" s="183" t="s">
        <v>1299</v>
      </c>
      <c r="F222" s="199" t="s">
        <v>1300</v>
      </c>
      <c r="G222" s="603" t="s">
        <v>342</v>
      </c>
      <c r="H222" s="603" t="s">
        <v>342</v>
      </c>
      <c r="I222" s="606" t="s">
        <v>169</v>
      </c>
      <c r="J222" s="526">
        <f t="shared" si="12"/>
        <v>0</v>
      </c>
      <c r="K222" s="526">
        <f t="shared" si="13"/>
        <v>1</v>
      </c>
      <c r="L222" s="526">
        <f t="shared" si="14"/>
        <v>0</v>
      </c>
      <c r="M222" s="526">
        <f t="shared" si="15"/>
        <v>1</v>
      </c>
      <c r="N222" s="186" t="s">
        <v>1303</v>
      </c>
      <c r="O222" s="183" t="s">
        <v>704</v>
      </c>
      <c r="P222" s="185"/>
      <c r="Q222" s="183"/>
    </row>
    <row r="223" spans="2:17" ht="24.95" customHeight="1" thickBot="1">
      <c r="B223" s="181" t="s">
        <v>1304</v>
      </c>
      <c r="C223" s="182" t="s">
        <v>682</v>
      </c>
      <c r="D223" s="183" t="s">
        <v>1190</v>
      </c>
      <c r="E223" s="183" t="s">
        <v>1305</v>
      </c>
      <c r="F223" s="199" t="s">
        <v>1306</v>
      </c>
      <c r="G223" s="603" t="s">
        <v>342</v>
      </c>
      <c r="H223" s="603" t="s">
        <v>342</v>
      </c>
      <c r="I223" s="606" t="s">
        <v>169</v>
      </c>
      <c r="J223" s="526">
        <f t="shared" si="12"/>
        <v>0</v>
      </c>
      <c r="K223" s="526">
        <f t="shared" si="13"/>
        <v>1</v>
      </c>
      <c r="L223" s="526">
        <f t="shared" si="14"/>
        <v>0</v>
      </c>
      <c r="M223" s="526">
        <f t="shared" si="15"/>
        <v>1</v>
      </c>
      <c r="N223" s="186" t="s">
        <v>1307</v>
      </c>
      <c r="O223" s="183" t="s">
        <v>704</v>
      </c>
      <c r="P223" s="185"/>
      <c r="Q223" s="183"/>
    </row>
    <row r="224" spans="2:17" ht="24.95" customHeight="1" thickBot="1">
      <c r="B224" s="187" t="s">
        <v>1308</v>
      </c>
      <c r="C224" s="188" t="s">
        <v>682</v>
      </c>
      <c r="D224" s="189" t="s">
        <v>1190</v>
      </c>
      <c r="E224" s="189" t="s">
        <v>1305</v>
      </c>
      <c r="F224" s="215" t="s">
        <v>1306</v>
      </c>
      <c r="G224" s="603" t="s">
        <v>342</v>
      </c>
      <c r="H224" s="603" t="s">
        <v>342</v>
      </c>
      <c r="I224" s="603" t="s">
        <v>169</v>
      </c>
      <c r="J224" s="526">
        <f t="shared" si="12"/>
        <v>0</v>
      </c>
      <c r="K224" s="526">
        <f t="shared" si="13"/>
        <v>1</v>
      </c>
      <c r="L224" s="526">
        <f t="shared" si="14"/>
        <v>0</v>
      </c>
      <c r="M224" s="526">
        <f t="shared" si="15"/>
        <v>1</v>
      </c>
      <c r="N224" s="206" t="s">
        <v>1309</v>
      </c>
      <c r="O224" s="189" t="s">
        <v>704</v>
      </c>
      <c r="P224" s="191"/>
      <c r="Q224" s="189"/>
    </row>
    <row r="225" spans="14:14" ht="14.85" customHeight="1">
      <c r="N225" s="237"/>
    </row>
    <row r="226" spans="14:14" ht="14.85" customHeight="1">
      <c r="N226" s="237"/>
    </row>
    <row r="227" spans="14:14" ht="14.85" customHeight="1">
      <c r="N227" s="237"/>
    </row>
    <row r="228" spans="14:14" ht="14.85" customHeight="1">
      <c r="N228" s="237"/>
    </row>
  </sheetData>
  <autoFilter ref="B7:Q224" xr:uid="{00000000-0001-0000-0300-000000000000}">
    <filterColumn colId="6">
      <customFilters>
        <customFilter operator="notEqual" val=" "/>
      </customFilters>
    </filterColumn>
  </autoFilter>
  <conditionalFormatting sqref="N118:N128 N136:N138 N140 N145:N146">
    <cfRule type="expression" dxfId="93" priority="1">
      <formula>IF(FALSE,_SORT(_ONEDARRAY(FALSE,$G$152:$G$153,$G$143:$G$145,$G$125:$G$135,$G$147:$G$147)),AND(COUNTIF($G$152:$G$153, N118)+COUNTIF($G$143:$G$145, N118)+COUNTIF($G$125:$G$135, N118)+COUNTIF($G$147:$G$147, N118)&gt;1,NOT(ISBLANK(N118))))</formula>
    </cfRule>
  </conditionalFormatting>
  <hyperlinks>
    <hyperlink ref="C50" location="mdrp" display="mdrp" xr:uid="{00000000-0004-0000-0300-00002A000000}"/>
    <hyperlink ref="D50" location="mdrp" display="mdrp" xr:uid="{00000000-0004-0000-0300-00002B000000}"/>
    <hyperlink ref="E50" location="mdrp" display="mdrp" xr:uid="{00000000-0004-0000-0300-00002C000000}"/>
    <hyperlink ref="F50" location="mdrp" display="mdrp" xr:uid="{00000000-0004-0000-0300-00002D000000}"/>
    <hyperlink ref="O50" location="mdrp" display="mdrp" xr:uid="{00000000-0004-0000-0300-00002F000000}"/>
    <hyperlink ref="C52" location="mdr_no_p" display="mdr_no_p" xr:uid="{00000000-0004-0000-0300-000031000000}"/>
    <hyperlink ref="D52" location="mdr_no_p" display="mdr_no_p" xr:uid="{00000000-0004-0000-0300-000032000000}"/>
    <hyperlink ref="E52" location="mdr_no_p" display="mdr_no_p" xr:uid="{00000000-0004-0000-0300-000033000000}"/>
    <hyperlink ref="F52" location="mdr_no_p" display="mdr_no_p" xr:uid="{00000000-0004-0000-0300-000034000000}"/>
    <hyperlink ref="C53" location="mdra" display="mdra" xr:uid="{00000000-0004-0000-0300-000036000000}"/>
    <hyperlink ref="D53" location="mdra" display="mdra" xr:uid="{00000000-0004-0000-0300-000037000000}"/>
    <hyperlink ref="E53" location="mdra" display="mdra" xr:uid="{00000000-0004-0000-0300-000038000000}"/>
    <hyperlink ref="F53" location="mdra" display="mdra" xr:uid="{00000000-0004-0000-0300-000039000000}"/>
    <hyperlink ref="O53" location="mdra" display="mdra" xr:uid="{00000000-0004-0000-0300-00003B000000}"/>
    <hyperlink ref="C62" location="mdr_no_a" display="mdr_no_a" xr:uid="{00000000-0004-0000-0300-000044000000}"/>
    <hyperlink ref="D62" location="mdr_no_a" display="mdr_no_a" xr:uid="{00000000-0004-0000-0300-000045000000}"/>
    <hyperlink ref="E62" location="mdr_no_a" display="mdr_no_a" xr:uid="{00000000-0004-0000-0300-000046000000}"/>
    <hyperlink ref="F62" location="mdr_no_a" display="mdr_no_a" xr:uid="{00000000-0004-0000-0300-000047000000}"/>
    <hyperlink ref="C63" location="mdrt" display="mdrt" xr:uid="{00000000-0004-0000-0300-000049000000}"/>
    <hyperlink ref="D63" location="mdrt" display="mdrt" xr:uid="{00000000-0004-0000-0300-00004A000000}"/>
    <hyperlink ref="E63" location="mdrt" display="mdrt" xr:uid="{00000000-0004-0000-0300-00004B000000}"/>
    <hyperlink ref="F63" location="mdrt" display="mdrt" xr:uid="{00000000-0004-0000-0300-00004C000000}"/>
    <hyperlink ref="O63" location="mdrt" display="mdrt" xr:uid="{00000000-0004-0000-0300-00004E000000}"/>
    <hyperlink ref="F11" r:id="rId1" location="1030" xr:uid="{FA1440F1-0570-44D0-8C48-348A4F737A3C}"/>
    <hyperlink ref="F12" r:id="rId2" location="1031" xr:uid="{E3C48299-3922-4092-BA3C-75AC71AA1AFD}"/>
    <hyperlink ref="F17" r:id="rId3" location="1032" xr:uid="{18D09CC9-1347-43E5-9F02-FBB6E57EF2A6}"/>
    <hyperlink ref="F18" r:id="rId4" location="1036" xr:uid="{81DCC122-B866-49DD-A0C8-8550849431F2}"/>
    <hyperlink ref="F19:F21" r:id="rId5" location="1037" display="AR 5" xr:uid="{3561A7E2-97C7-419B-99C6-1FDA6F0EBAF2}"/>
    <hyperlink ref="F28" r:id="rId6" location="1038" xr:uid="{A3034FD8-4B28-48F0-8773-0B6BE50215C4}"/>
    <hyperlink ref="F29:F30" r:id="rId7" location="5050" display="AR 7a, AR 13" xr:uid="{E65CE882-1C4E-4D3F-86EB-04AA115E2D25}"/>
    <hyperlink ref="F32" r:id="rId8" location="5057" xr:uid="{CBAE4360-E85E-45FC-86DA-95135D53073E}"/>
    <hyperlink ref="F34" r:id="rId9" location="1049" xr:uid="{D4826330-F165-4DD0-8221-203FEC73B2D1}"/>
    <hyperlink ref="F35:F49" r:id="rId10" location="1062" display="AR 13-AR 14" xr:uid="{1C8F49D7-31B7-475C-BFCB-654314B8F921}"/>
    <hyperlink ref="F51" r:id="rId11" location="1069" xr:uid="{F0338BEB-7524-48A9-8C57-F6368F6454CE}"/>
    <hyperlink ref="F59" r:id="rId12" location="1077" xr:uid="{326604B5-85A6-464A-B47A-1F164249D800}"/>
    <hyperlink ref="F61" r:id="rId13" location="1077" xr:uid="{4E9F35D4-F091-4071-BB7D-9BE5E8352765}"/>
    <hyperlink ref="F60" r:id="rId14" location="1079" xr:uid="{0720FEBD-6EC9-43B5-95D8-F8695081FC87}"/>
    <hyperlink ref="F64" r:id="rId15" location="1088" xr:uid="{4246289F-6219-43B4-9E84-5F9EFB8C0C88}"/>
    <hyperlink ref="F65" r:id="rId16" location="1080" xr:uid="{ECE21AC1-7CF0-409E-8C87-637758B40E50}"/>
    <hyperlink ref="F85" r:id="rId17" location="1087" xr:uid="{1D1220BA-0317-42CE-99FC-EE220591FFC4}"/>
    <hyperlink ref="F86" r:id="rId18" location="1093" xr:uid="{BF63808D-FEF0-46A6-8B6E-ADC398DA9969}"/>
    <hyperlink ref="F89" r:id="rId19" location="1124" xr:uid="{F9D98A72-5746-49BA-9F2F-56EDE300727A}"/>
    <hyperlink ref="F90" r:id="rId20" location="1110" xr:uid="{EAF95A9C-DFB8-4825-8F6F-20DEAAB1921F}"/>
    <hyperlink ref="F98:F102" r:id="rId21" location="1110" display="AR 33" xr:uid="{D4B26CC0-C897-43EB-ADA6-2AAFDAC38B16}"/>
    <hyperlink ref="F106" r:id="rId22" location="1125" xr:uid="{018BC75E-A606-48BE-A845-D800573F9CFE}"/>
    <hyperlink ref="F109" r:id="rId23" location="1133" xr:uid="{6D204B1B-D24D-4551-80A5-6F9C3E413DC7}"/>
    <hyperlink ref="F112" r:id="rId24" location="1137" xr:uid="{8F6E52C4-ABE1-405B-B9CA-0F71D3CD1D40}"/>
    <hyperlink ref="F118" r:id="rId25" location="1148" xr:uid="{27442D78-6889-4345-B36D-D8CF9284A80B}"/>
    <hyperlink ref="F119" r:id="rId26" location="1154" xr:uid="{77FBF8C5-15B4-440B-99A4-0F81DB8B6B26}"/>
    <hyperlink ref="F120:F121" r:id="rId27" location="1160" display="AR 45, AR 47" xr:uid="{51C8C4C8-91A8-4FDB-90B3-E796E45514F9}"/>
    <hyperlink ref="F122" r:id="rId28" location="1167" xr:uid="{5C084B7A-F0BF-4C59-8E10-DB85690FF98E}"/>
    <hyperlink ref="F123:F124" r:id="rId29" location="1182" display="AR 47" xr:uid="{726EBBA5-4D96-456A-A338-C0D103A74E37}"/>
    <hyperlink ref="F141:F142" r:id="rId30" location="1206" display="AR 53" xr:uid="{6F6A5BBB-B048-4265-80C5-4A38F8762692}"/>
    <hyperlink ref="F147:F149" r:id="rId31" location="1218" display="AR 56 - AR 57" xr:uid="{A7CC9158-E6A8-49B0-A310-64C266A83A50}"/>
    <hyperlink ref="F150" r:id="rId32" location="1234" xr:uid="{481F02F5-7BD6-4304-B38D-219F8913CF34}"/>
    <hyperlink ref="F181:F185" r:id="rId33" location="1266" display="AR 70" xr:uid="{78607FC1-F423-4FBF-8BCE-5739E7B3FE5A}"/>
    <hyperlink ref="F188:F189" r:id="rId34" location="1273" display="AR 71" xr:uid="{6B209235-4B6F-4261-BC08-ED34C5538E84}"/>
    <hyperlink ref="F221:F222" r:id="rId35" location="1308" display="AR 80" xr:uid="{A2F75096-BB06-4437-87DE-043640A5FFF1}"/>
    <hyperlink ref="F223:F224" r:id="rId36" location="1309" display="AR 81" xr:uid="{D7ACF52B-2F89-4F85-A149-844545A99F0D}"/>
    <hyperlink ref="N8" r:id="rId37" location="875" display="https://xbrl.efrag.org/e-esrs/esrs-set1-2023.html - 875" xr:uid="{18BA60D5-56B4-4388-9C59-EBED13F8A9B0}"/>
    <hyperlink ref="N9" r:id="rId38" location="875" display="https://xbrl.efrag.org/e-esrs/esrs-set1-2023.html - 875" xr:uid="{854E2CFA-A7D7-45FE-8549-24690ADB1D01}"/>
    <hyperlink ref="N10" r:id="rId39" location="875" display="https://xbrl.efrag.org/e-esrs/esrs-set1-2023.html - 875" xr:uid="{74C540EC-8EDB-4C37-B585-D46854F92783}"/>
    <hyperlink ref="N11" r:id="rId40" location="576" display="https://xbrl.efrag.org/e-esrs/esrs-set1-2023.html - 576" xr:uid="{9CEAF7DC-49AB-4FFB-A72C-835A94ADC87C}"/>
    <hyperlink ref="N12" r:id="rId41" location="4787" display="https://xbrl.efrag.org/e-esrs/esrs-set1-2023.html - 4787" xr:uid="{37722FE2-2DB3-4E0A-8BEE-56F487DA9A88}"/>
    <hyperlink ref="N13" r:id="rId42" location="4789" display="https://xbrl.efrag.org/e-esrs/esrs-set1-2023.html - 4789" xr:uid="{DB084465-DA3E-4D97-8621-868351926CD7}"/>
    <hyperlink ref="N14" r:id="rId43" location="4791" display="https://xbrl.efrag.org/e-esrs/esrs-set1-2023.html - 4791" xr:uid="{ABB0B181-0AAD-45B4-96AA-3E46580ADE7A}"/>
    <hyperlink ref="N15" r:id="rId44" location="4791" display="https://xbrl.efrag.org/e-esrs/esrs-set1-2023.html - 4791" xr:uid="{09F24DB2-FA14-45B3-9A58-69A94DFA5EB6}"/>
    <hyperlink ref="N16" r:id="rId45" location="4791" display="https://xbrl.efrag.org/e-esrs/esrs-set1-2023.html - 4791" xr:uid="{0B20959B-558D-412F-A407-BEDB7C51359C}"/>
    <hyperlink ref="N17" r:id="rId46" location="4793" display="https://xbrl.efrag.org/e-esrs/esrs-set1-2023.html - 4793" xr:uid="{C6DADCBC-40A0-44DF-8DBD-BEB1698B987A}"/>
    <hyperlink ref="N18" r:id="rId47" location="4795" display="https://xbrl.efrag.org/e-esrs/esrs-set1-2023.html - 4795" xr:uid="{DA518E2A-ED18-4C0D-8272-16014BB39E4B}"/>
    <hyperlink ref="N19" r:id="rId48" location="4797" display="https://xbrl.efrag.org/e-esrs/esrs-set1-2023.html - 4797" xr:uid="{4CE676D4-F56F-43A9-99BD-850026CD0BDC}"/>
    <hyperlink ref="N20" r:id="rId49" location="4797" display="https://xbrl.efrag.org/e-esrs/esrs-set1-2023.html - 4797" xr:uid="{D3978351-BC3A-4706-B676-C922F36EF5C3}"/>
    <hyperlink ref="N21" r:id="rId50" location="4797" display="https://xbrl.efrag.org/e-esrs/esrs-set1-2023.html - 4797" xr:uid="{2405FF59-41D8-4B40-99F5-67FDAEF49877}"/>
    <hyperlink ref="N22" r:id="rId51" location="4799" display="https://xbrl.efrag.org/e-esrs/esrs-set1-2023.html - 4799" xr:uid="{799D556E-06DF-444A-98C4-F0AFC23CC62B}"/>
    <hyperlink ref="N23" r:id="rId52" location="4801" display="https://xbrl.efrag.org/e-esrs/esrs-set1-2023.html - 4801" xr:uid="{E30D32FF-582D-4E7E-8EA9-29AC655E8FD0}"/>
    <hyperlink ref="N24" r:id="rId53" location="4803" display="https://xbrl.efrag.org/e-esrs/esrs-set1-2023.html - 4803" xr:uid="{37D06C86-F407-4061-AB4A-F131FA6F486E}"/>
    <hyperlink ref="N25" r:id="rId54" location="4805" display="https://xbrl.efrag.org/e-esrs/esrs-set1-2023.html - 4805" xr:uid="{C5EC6E66-98C7-4A88-99FE-89CB62776BF1}"/>
    <hyperlink ref="N26" r:id="rId55" location="889" display="https://xbrl.efrag.org/e-esrs/esrs-set1-2023.html - 889" xr:uid="{D6776D9D-C32B-4414-BB1F-DA2B642780B9}"/>
    <hyperlink ref="N27" r:id="rId56" location="890" display="https://xbrl.efrag.org/e-esrs/esrs-set1-2023.html - 890" xr:uid="{CF77A5A2-F3A5-44F3-B0D5-404104324D3A}"/>
    <hyperlink ref="N28" r:id="rId57" location="4810" display="https://xbrl.efrag.org/e-esrs/esrs-set1-2023.html - 4810" xr:uid="{1D8E5963-737F-4D68-A23A-089563DA9B64}"/>
    <hyperlink ref="N29" r:id="rId58" location="4812" display="https://xbrl.efrag.org/e-esrs/esrs-set1-2023.html - 4812" xr:uid="{9E9B829B-2BA8-438D-B264-A148BA130EF3}"/>
    <hyperlink ref="N30" r:id="rId59" location="4812" display="https://xbrl.efrag.org/e-esrs/esrs-set1-2023.html - 4812" xr:uid="{F43B161D-E93C-49F0-AD09-7D3D653ACB90}"/>
    <hyperlink ref="N31" r:id="rId60" location="5052" display="https://xbrl.efrag.org/e-esrs/esrs-set1-2023.html - 5052" xr:uid="{88C97043-F381-43E8-A394-D06E42BAA94A}"/>
    <hyperlink ref="N32" r:id="rId61" location="4814" display="https://xbrl.efrag.org/e-esrs/esrs-set1-2023.html - 4814" xr:uid="{CFE991D8-9062-47E8-A209-A046EE7DEAF6}"/>
    <hyperlink ref="N33" r:id="rId62" location="5059" display="https://xbrl.efrag.org/e-esrs/esrs-set1-2023.html - 5059" xr:uid="{38CB56F7-9279-442C-B999-FF34CD77A9CB}"/>
    <hyperlink ref="N34" r:id="rId63" location="4817" display="https://xbrl.efrag.org/e-esrs/esrs-set1-2023.html - 4817" xr:uid="{DEA90F34-37EE-42A0-9918-6F5DA0E5E9D3}"/>
    <hyperlink ref="N35" r:id="rId64" location="4819" display="https://xbrl.efrag.org/e-esrs/esrs-set1-2023.html - 4819" xr:uid="{6260BB8D-935C-491C-A313-1065E6951F3C}"/>
    <hyperlink ref="N36" r:id="rId65" location="5068" display="https://xbrl.efrag.org/e-esrs/esrs-set1-2023.html - 5068" xr:uid="{33B3DD3A-3678-4508-9D07-DBDE2606BB10}"/>
    <hyperlink ref="N37" r:id="rId66" location="5068" display="https://xbrl.efrag.org/e-esrs/esrs-set1-2023.html - 5068" xr:uid="{4E3CF81F-E6D8-4762-8F7D-1444825DAAEA}"/>
    <hyperlink ref="N38" r:id="rId67" location="5070" display="https://xbrl.efrag.org/e-esrs/esrs-set1-2023.html - 5070" xr:uid="{E13637D8-D8E8-4885-9F15-C10280C0A815}"/>
    <hyperlink ref="N39" r:id="rId68" location="5072" display="https://xbrl.efrag.org/e-esrs/esrs-set1-2023.html - 5072" xr:uid="{66540B40-35BB-4950-93E0-EA05F1828AB2}"/>
    <hyperlink ref="N40" r:id="rId69" location="5074" display="https://xbrl.efrag.org/e-esrs/esrs-set1-2023.html - 5074" xr:uid="{4D047318-62F9-472F-85D2-31AB3F314D80}"/>
    <hyperlink ref="N41" r:id="rId70" location="903" display="https://xbrl.efrag.org/e-esrs/esrs-set1-2023.html - 903" xr:uid="{44FAC23D-BECB-4EC7-8E29-CF2D56A93F8E}"/>
    <hyperlink ref="N42" r:id="rId71" location="4825" display="https://xbrl.efrag.org/e-esrs/esrs-set1-2023.html - 4825" xr:uid="{E13FE0F0-7043-4203-9DB9-39BCEAE87C8A}"/>
    <hyperlink ref="N43" r:id="rId72" location="5090" display="https://xbrl.efrag.org/e-esrs/esrs-set1-2023.html - 5090" xr:uid="{933DD27E-A5F9-4DFC-8038-F1C9E031D792}"/>
    <hyperlink ref="N44" r:id="rId73" location="5090" display="https://xbrl.efrag.org/e-esrs/esrs-set1-2023.html - 5090" xr:uid="{4D0990FD-2264-4BD7-9B53-4F9406A15303}"/>
    <hyperlink ref="N45" r:id="rId74" location="5092" display="https://xbrl.efrag.org/e-esrs/esrs-set1-2023.html - 5092" xr:uid="{34857DB9-5640-414F-8D0F-D8F41C12AF3C}"/>
    <hyperlink ref="N46" r:id="rId75" location="5094" display="https://xbrl.efrag.org/e-esrs/esrs-set1-2023.html - 5094" xr:uid="{01C704BC-11AD-4A1C-B773-50729439419B}"/>
    <hyperlink ref="N47" r:id="rId76" location="5096" display="https://xbrl.efrag.org/e-esrs/esrs-set1-2023.html - 5096" xr:uid="{A9BADCA3-6C40-4D78-9D26-220480D90786}"/>
    <hyperlink ref="N48" r:id="rId77" location="903" display="https://xbrl.efrag.org/e-esrs/esrs-set1-2023.html - 903" xr:uid="{65257A1B-326D-4384-BEF5-22EBBCBA8032}"/>
    <hyperlink ref="N49" r:id="rId78" location="1068" display="https://xbrl.efrag.org/e-esrs/esrs-set1-2023.html - 1068" xr:uid="{93736AE0-F287-4C7D-AFC3-A6C818972815}"/>
    <hyperlink ref="N50" location="mdrp" display="mdrp" xr:uid="{A4F47B7A-EFEF-4AD4-AE75-8E2612D12B95}"/>
    <hyperlink ref="N51" r:id="rId79" location="907" display="https://xbrl.efrag.org/e-esrs/esrs-set1-2023.html - 907" xr:uid="{F1F40345-BFC8-45E4-8B77-DDF64D3A0742}"/>
    <hyperlink ref="N52" location="mdr_no_p" display="mdr_no_p" xr:uid="{17A3DE52-6AB2-4869-8FAB-9E49C7519321}"/>
    <hyperlink ref="N53" location="mdra" display="mdra" xr:uid="{3E00ABD2-4CFB-46ED-85AB-40CB8DF64473}"/>
    <hyperlink ref="N54" r:id="rId80" location="4850" display="https://xbrl.efrag.org/e-esrs/esrs-set1-2023.html - 4850" xr:uid="{AED96833-C561-409C-A00B-3B6BEC90C50F}"/>
    <hyperlink ref="N55" r:id="rId81" location="5121" display="https://xbrl.efrag.org/e-esrs/esrs-set1-2023.html - 5121" xr:uid="{2FA9F217-8B88-4F29-83E3-E8F369D8479F}"/>
    <hyperlink ref="N56" r:id="rId82" location="4852" display="https://xbrl.efrag.org/e-esrs/esrs-set1-2023.html - 4852" xr:uid="{47138D90-FDD3-4DEC-AD76-C643AB1059CC}"/>
    <hyperlink ref="N57" r:id="rId83" location="4852" display="https://xbrl.efrag.org/e-esrs/esrs-set1-2023.html - 4852" xr:uid="{15BDBD39-532C-4F41-A806-B7000C1263E5}"/>
    <hyperlink ref="N58" r:id="rId84" location="1078" display="https://xbrl.efrag.org/e-esrs/esrs-set1-2023.html - 1078" xr:uid="{601F2E2C-72F0-4C00-A5E6-FE82CADBF6ED}"/>
    <hyperlink ref="N59" r:id="rId85" location="4856" display="https://xbrl.efrag.org/e-esrs/esrs-set1-2023.html - 4856" xr:uid="{FCF856F4-374A-46F9-AF00-A5EC9DC068D7}"/>
    <hyperlink ref="N60" r:id="rId86" location="4858" display="https://xbrl.efrag.org/e-esrs/esrs-set1-2023.html - 4858" xr:uid="{CC407F40-C4D3-4198-88D5-88AFB4A6CC5A}"/>
    <hyperlink ref="N61" r:id="rId87" location="4860" display="https://xbrl.efrag.org/e-esrs/esrs-set1-2023.html - 4860" xr:uid="{C397530A-C466-46DE-B00B-0927EDB61EBA}"/>
    <hyperlink ref="N62" location="mdr_no_a" display="mdr_no_a" xr:uid="{CACF82A4-9047-4B9B-9164-FC2D85C18ADD}"/>
    <hyperlink ref="N63" location="mdrt" display="mdrt" xr:uid="{D8C5D1E3-641F-4E29-8E47-DB77C82F1833}"/>
    <hyperlink ref="N64" r:id="rId88" location="926" display="https://xbrl.efrag.org/e-esrs/esrs-set1-2023.html - 926" xr:uid="{2802DD1E-EE73-44A4-87FF-A09E725B47BB}"/>
    <hyperlink ref="N65" r:id="rId89" location="4867" display="https://xbrl.efrag.org/e-esrs/esrs-set1-2023.html - 4867" xr:uid="{BF12A21C-AF89-438D-86DE-1B45A7F719A2}"/>
    <hyperlink ref="N66" r:id="rId90" location="4867" display="https://xbrl.efrag.org/e-esrs/esrs-set1-2023.html - 4867" xr:uid="{31CF8B4E-3624-4979-8AA6-FCBC8483C6D9}"/>
    <hyperlink ref="N67" r:id="rId91" location="4867" display="https://xbrl.efrag.org/e-esrs/esrs-set1-2023.html - 4867" xr:uid="{9209A53D-C1C2-47CD-A6C3-A1E5F010A742}"/>
    <hyperlink ref="N68" r:id="rId92" location="4867" display="https://xbrl.efrag.org/e-esrs/esrs-set1-2023.html - 4867" xr:uid="{23854C97-3BB8-4DD9-8371-D89499682AE5}"/>
    <hyperlink ref="N69" r:id="rId93" location="4867" display="https://xbrl.efrag.org/e-esrs/esrs-set1-2023.html - 4867" xr:uid="{BB6387FD-1C39-494E-B502-18EFE9E149D9}"/>
    <hyperlink ref="N70" r:id="rId94" location="4867" display="https://xbrl.efrag.org/e-esrs/esrs-set1-2023.html - 4867" xr:uid="{A090AA6E-98D7-4E4A-82D2-D40D161B740C}"/>
    <hyperlink ref="N71" r:id="rId95" location="4867" display="https://xbrl.efrag.org/e-esrs/esrs-set1-2023.html - 4867" xr:uid="{25B7C5CE-C531-45C0-917D-09CA6761C43C}"/>
    <hyperlink ref="N72" r:id="rId96" location="4867" display="https://xbrl.efrag.org/e-esrs/esrs-set1-2023.html - 4867" xr:uid="{CCFE4AF2-226D-4046-B5A7-AE159A6BEAA3}"/>
    <hyperlink ref="N73" r:id="rId97" location="4867" display="https://xbrl.efrag.org/e-esrs/esrs-set1-2023.html - 4867" xr:uid="{CB45EB60-1494-4E6C-A95A-5801D663EC07}"/>
    <hyperlink ref="N74" r:id="rId98" location="4867" display="https://xbrl.efrag.org/e-esrs/esrs-set1-2023.html - 4867" xr:uid="{4FC7D76A-789D-46DD-8723-5C4182EBE660}"/>
    <hyperlink ref="N75" r:id="rId99" location="4867" display="https://xbrl.efrag.org/e-esrs/esrs-set1-2023.html - 4867" xr:uid="{81C95475-40C5-47CA-9AE1-38386E30960A}"/>
    <hyperlink ref="N76" r:id="rId100" location="4867" display="https://xbrl.efrag.org/e-esrs/esrs-set1-2023.html - 4867" xr:uid="{6CB65BEF-AD23-4CED-89E1-FBC68E310AD6}"/>
    <hyperlink ref="N77" r:id="rId101" location="4867" display="https://xbrl.efrag.org/e-esrs/esrs-set1-2023.html - 4867" xr:uid="{EC6319BA-1D99-444A-9D31-6AD13BDEC32C}"/>
    <hyperlink ref="N78" r:id="rId102" location="4867" display="https://xbrl.efrag.org/e-esrs/esrs-set1-2023.html - 4867" xr:uid="{C4579679-A5CD-469A-B7C6-0A8E59B11DF3}"/>
    <hyperlink ref="N79" r:id="rId103" location="4867" display="https://xbrl.efrag.org/e-esrs/esrs-set1-2023.html - 4867" xr:uid="{4DD7EF6B-1CA6-438E-B93A-655F5DCE756E}"/>
    <hyperlink ref="N80" r:id="rId104" location="4867" display="https://xbrl.efrag.org/e-esrs/esrs-set1-2023.html - 4867" xr:uid="{BBF99B96-CAB0-4600-875A-668B2B5964C2}"/>
    <hyperlink ref="N81" r:id="rId105" location="4869" display="https://xbrl.efrag.org/e-esrs/esrs-set1-2023.html - 4869" xr:uid="{2F565A06-AB43-475E-ABB0-19ED318FC409}"/>
    <hyperlink ref="N82" r:id="rId106" location="4871" display="https://xbrl.efrag.org/e-esrs/esrs-set1-2023.html - 4871" xr:uid="{C39948B9-BBB8-442A-8A9B-232CECE3F339}"/>
    <hyperlink ref="N83" r:id="rId107" location="5129" display="https://xbrl.efrag.org/e-esrs/esrs-set1-2023.html - 5129" xr:uid="{75A64F33-B69E-4BEF-BE7C-5874C38CEBDD}"/>
    <hyperlink ref="N84" r:id="rId108" location="5131" display="https://xbrl.efrag.org/e-esrs/esrs-set1-2023.html - 5131" xr:uid="{66F56BF9-7AAC-4227-B722-5A65D968AB95}"/>
    <hyperlink ref="N85" r:id="rId109" location="4875" display="https://xbrl.efrag.org/e-esrs/esrs-set1-2023.html - 4875" xr:uid="{AD21761B-B279-4B11-A051-67B26F527B0A}"/>
    <hyperlink ref="N86" r:id="rId110" location="4877" display="https://xbrl.efrag.org/e-esrs/esrs-set1-2023.html - 4877" xr:uid="{96D64F22-9286-4A59-9FFE-AE8CC638C8B6}"/>
    <hyperlink ref="N87" r:id="rId111" location="5149" display="https://xbrl.efrag.org/e-esrs/esrs-set1-2023.html - 5149" xr:uid="{B3BE60EA-15A2-4F34-B3FE-13D5F3516781}"/>
    <hyperlink ref="N88" location="mdr_no_pta" display="mdr_no_pta" xr:uid="{4B089A51-0F65-416A-88C1-E19CC9B69522}"/>
    <hyperlink ref="N89" r:id="rId112" location="936" display="https://xbrl.efrag.org/e-esrs/esrs-set1-2023.html - 936" xr:uid="{8850472D-8A05-49A1-B74A-3238DB4B5807}"/>
    <hyperlink ref="N90" r:id="rId113" location="4882" display="https://xbrl.efrag.org/e-esrs/esrs-set1-2023.html - 4882" xr:uid="{3A8A32B6-405D-40B0-838B-723AD0E04F7A}"/>
    <hyperlink ref="N91" r:id="rId114" location="4884" display="https://xbrl.efrag.org/e-esrs/esrs-set1-2023.html - 4884" xr:uid="{8B8B3508-CB3C-4676-AED9-D3E8408234CC}"/>
    <hyperlink ref="N92" r:id="rId115" location="1111" display="https://xbrl.efrag.org/e-esrs/esrs-set1-2023.html - 1111" xr:uid="{A14EA786-054A-49F6-975B-8DECA1F024E9}"/>
    <hyperlink ref="N93" r:id="rId116" location="4886" display="https://xbrl.efrag.org/e-esrs/esrs-set1-2023.html - 4886" xr:uid="{85B5E641-10C5-4EB8-89DC-C7CF56EC6F29}"/>
    <hyperlink ref="N94" r:id="rId117" location="4888" display="https://xbrl.efrag.org/e-esrs/esrs-set1-2023.html - 4888" xr:uid="{6007D96E-841A-42A8-AAC3-445711E21621}"/>
    <hyperlink ref="N95" r:id="rId118" location="4890" display="https://xbrl.efrag.org/e-esrs/esrs-set1-2023.html - 4890" xr:uid="{BF059668-87D2-4373-9BF1-F1D9229F2EDB}"/>
    <hyperlink ref="N96" r:id="rId119" location="4892" display="https://xbrl.efrag.org/e-esrs/esrs-set1-2023.html - 4892" xr:uid="{B59D2DB7-B69B-4FD4-AC98-C1AB0AA804A3}"/>
    <hyperlink ref="N97" r:id="rId120" location="1111" display="https://xbrl.efrag.org/e-esrs/esrs-set1-2023.html - 1111" xr:uid="{5D8094D8-8A22-46E7-BEA0-2833840B8A6E}"/>
    <hyperlink ref="N98" r:id="rId121" location="4895" display="https://xbrl.efrag.org/e-esrs/esrs-set1-2023.html - 4895" xr:uid="{EC71EF93-FF6F-4038-A6AA-D139ECDE8B59}"/>
    <hyperlink ref="N99" r:id="rId122" location="4897" display="https://xbrl.efrag.org/e-esrs/esrs-set1-2023.html - 4897" xr:uid="{5E1A507C-320E-4634-A2D1-9E2DECD8977A}"/>
    <hyperlink ref="N100" r:id="rId123" location="4899" display="https://xbrl.efrag.org/e-esrs/esrs-set1-2023.html - 4899" xr:uid="{47D9B0DC-0B02-4CAE-B7E9-5043F399D39C}"/>
    <hyperlink ref="N101" r:id="rId124" location="4901" display="https://xbrl.efrag.org/e-esrs/esrs-set1-2023.html - 4901" xr:uid="{FD82AFB9-13C4-43C1-B075-40635ED7FA82}"/>
    <hyperlink ref="N102" r:id="rId125" location="4903" display="https://xbrl.efrag.org/e-esrs/esrs-set1-2023.html - 4903" xr:uid="{A3C01409-A553-478F-9FA7-CC056AE83282}"/>
    <hyperlink ref="N103" r:id="rId126" location="1111" display="https://xbrl.efrag.org/e-esrs/esrs-set1-2023.html - 1111" xr:uid="{287A5241-3A69-44E3-B5D2-8AEE062D316C}"/>
    <hyperlink ref="N104" r:id="rId127" location="949" display="https://xbrl.efrag.org/e-esrs/esrs-set1-2023.html - 949" xr:uid="{13008D3B-4D24-4496-9EB2-AEAC53E76F1E}"/>
    <hyperlink ref="N105" r:id="rId128" location="949" display="https://xbrl.efrag.org/e-esrs/esrs-set1-2023.html - 949" xr:uid="{8D716ACB-22F4-468F-AC15-88DFBA6EE9B4}"/>
    <hyperlink ref="N106" r:id="rId129" location="950" display="https://xbrl.efrag.org/e-esrs/esrs-set1-2023.html - 950" xr:uid="{A4010EE6-7618-47D4-89B6-B4F0B918C24C}"/>
    <hyperlink ref="N107" r:id="rId130" location="951" display="https://xbrl.efrag.org/e-esrs/esrs-set1-2023.html - 951" xr:uid="{805DA946-E9A7-40F4-9BA6-EE15F6D46CFF}"/>
    <hyperlink ref="N108" r:id="rId131" location="952" display="https://xbrl.efrag.org/e-esrs/esrs-set1-2023.html - 952" xr:uid="{17208BE2-A70E-43E6-AB7A-6D9AAE5CDFF0}"/>
    <hyperlink ref="N109" r:id="rId132" location="953" display="https://xbrl.efrag.org/e-esrs/esrs-set1-2023.html - 953" xr:uid="{12C0CCB4-9893-4E6C-BB23-0C200E3B43A9}"/>
    <hyperlink ref="N110" r:id="rId133" location="5265" display="https://xbrl.efrag.org/e-esrs/esrs-set1-2023.html - 5265" xr:uid="{2311D5B3-EFD0-4658-A5AC-94A6A255DDF6}"/>
    <hyperlink ref="N111" r:id="rId134" location="5265" display="https://xbrl.efrag.org/e-esrs/esrs-set1-2023.html - 5265" xr:uid="{A3DCDC16-4FA2-42FD-A52B-419099AC9ED9}"/>
    <hyperlink ref="N112" r:id="rId135" location="954" display="https://xbrl.efrag.org/e-esrs/esrs-set1-2023.html - 954" xr:uid="{C3B284C2-2812-475B-9C96-580CCB5AD764}"/>
    <hyperlink ref="N113" r:id="rId136" location="942" display="https://xbrl.efrag.org/e-esrs/esrs-set1-2023.html - 942" xr:uid="{FF02731D-327A-4A32-80B8-DF59FE905154}"/>
    <hyperlink ref="N114" r:id="rId137" location="1143" display="https://xbrl.efrag.org/e-esrs/esrs-set1-2023.html - 1143" xr:uid="{68ECB08F-1B3F-478F-A352-69D521D33C11}"/>
    <hyperlink ref="N115" r:id="rId138" location="5328" display="https://xbrl.efrag.org/e-esrs/esrs-set1-2023.html - 5328" xr:uid="{8DF706F5-45D4-4BFE-AF1F-93E769F63CCC}"/>
    <hyperlink ref="N116" r:id="rId139" location="1203" display="https://xbrl.efrag.org/e-esrs/esrs-set1-2023.html - 1203" xr:uid="{3B687F60-66C9-4CF4-AFB9-41D36A712D0D}"/>
    <hyperlink ref="N117" r:id="rId140" location="1205" display="https://xbrl.efrag.org/e-esrs/esrs-set1-2023.html - 1205" xr:uid="{941B75C7-AB9A-4345-915A-ED5B52F1E215}"/>
    <hyperlink ref="N118" r:id="rId141" location="4932" display="https://xbrl.efrag.org/e-esrs/esrs-set1-2023.html - 4932" xr:uid="{E6832DB2-669A-432C-B37D-08FD52D51873}"/>
    <hyperlink ref="N119" r:id="rId142" location="4934" display="https://xbrl.efrag.org/e-esrs/esrs-set1-2023.html - 4934" xr:uid="{699C0B70-BB52-41A1-91D9-AC3C06219DF1}"/>
    <hyperlink ref="N120" r:id="rId143" location="4937" display="https://xbrl.efrag.org/e-esrs/esrs-set1-2023.html - 4937" xr:uid="{7EADC531-EC61-4924-98FD-C870D4E1E28A}"/>
    <hyperlink ref="N121" r:id="rId144" location="4939" display="https://xbrl.efrag.org/e-esrs/esrs-set1-2023.html - 4939" xr:uid="{4C7D11D2-88B7-401D-8BCF-CDBE3E72C248}"/>
    <hyperlink ref="N122" r:id="rId145" location="975" display="https://xbrl.efrag.org/e-esrs/esrs-set1-2023.html - 975" xr:uid="{7163EF5E-F83A-4119-A84B-1F7B61132249}"/>
    <hyperlink ref="N123" r:id="rId146" location="4948" display="https://xbrl.efrag.org/e-esrs/esrs-set1-2023.html - 4948" xr:uid="{3E009823-1000-4035-BE50-D6AD836BB449}"/>
    <hyperlink ref="N124" r:id="rId147" location="4950" display="https://xbrl.efrag.org/e-esrs/esrs-set1-2023.html - 4950" xr:uid="{61CE55A6-B07B-4A61-B025-54DC42EB4828}"/>
    <hyperlink ref="N125" r:id="rId148" location="965" display="https://xbrl.efrag.org/e-esrs/esrs-set1-2023.html - 965" xr:uid="{9CBBECF9-756C-4E6F-8BF1-B3CE8929C98A}"/>
    <hyperlink ref="N126" r:id="rId149" location="5273" display="https://xbrl.efrag.org/e-esrs/esrs-set1-2023.html - 5273" xr:uid="{5A3D4115-300B-42CA-B889-3BF9A99A9018}"/>
    <hyperlink ref="N127" r:id="rId150" location="5286" display="https://xbrl.efrag.org/e-esrs/esrs-set1-2023.html - 5286" xr:uid="{2626508E-0B41-4712-B431-7367A6E8AEF7}"/>
    <hyperlink ref="N128" r:id="rId151" location="5293" display="https://xbrl.efrag.org/e-esrs/esrs-set1-2023.html - 5293" xr:uid="{AEAE4942-72DA-4FCC-9F46-235F643CB7B8}"/>
    <hyperlink ref="N129" r:id="rId152" location="5315" display="https://xbrl.efrag.org/e-esrs/esrs-set1-2023.html - 5315" xr:uid="{854BFAED-5E70-4D72-9964-0663B5615A26}"/>
    <hyperlink ref="N130" r:id="rId153" location="5315" display="https://xbrl.efrag.org/e-esrs/esrs-set1-2023.html - 5315" xr:uid="{BFC13F90-79FA-414D-BE6F-F226068E3F41}"/>
    <hyperlink ref="N131" r:id="rId154" location="5315" display="https://xbrl.efrag.org/e-esrs/esrs-set1-2023.html - 5315" xr:uid="{72D31193-FC65-4349-8AEC-E499E78697BB}"/>
    <hyperlink ref="N132" r:id="rId155" location="5315" display="https://xbrl.efrag.org/e-esrs/esrs-set1-2023.html - 5315" xr:uid="{E933CF07-7798-477A-8687-6E589764A1D7}"/>
    <hyperlink ref="N133" r:id="rId156" location="5315" display="https://xbrl.efrag.org/e-esrs/esrs-set1-2023.html - 5315" xr:uid="{F48E9D80-F0DC-4B6D-8272-FDDC2D22B734}"/>
    <hyperlink ref="N134" r:id="rId157" location="5315" display="https://xbrl.efrag.org/e-esrs/esrs-set1-2023.html - 5315" xr:uid="{14781DBD-B57E-4A60-8AF9-0AE69DEAD5F3}"/>
    <hyperlink ref="N135" r:id="rId158" location="5317" display="https://xbrl.efrag.org/e-esrs/esrs-set1-2023.html - 5317" xr:uid="{45999BDD-BC6C-4BF4-976C-2828540EFF5A}"/>
    <hyperlink ref="N136" r:id="rId159" location="5334" display="https://xbrl.efrag.org/e-esrs/esrs-set1-2023.html - 5334" xr:uid="{43FE1FC7-3D03-4345-9015-DF2D1BAB83DC}"/>
    <hyperlink ref="N137" r:id="rId160" location="5344" display="https://xbrl.efrag.org/e-esrs/esrs-set1-2023.html - 5344" xr:uid="{FE4DF5F0-E935-40A1-AC99-F87C82149E9B}"/>
    <hyperlink ref="N138" r:id="rId161" location="5344" display="https://xbrl.efrag.org/e-esrs/esrs-set1-2023.html - 5344" xr:uid="{DC588EF3-B312-4536-BF36-95581D7A03CD}"/>
    <hyperlink ref="N139" r:id="rId162" location="5346" display="https://xbrl.efrag.org/e-esrs/esrs-set1-2023.html - 5346" xr:uid="{ADFB74DF-8102-4887-94D7-6F21DCEF9695}"/>
    <hyperlink ref="N140" r:id="rId163" location="5336" display="https://xbrl.efrag.org/e-esrs/esrs-set1-2023.html - 5336" xr:uid="{3778E988-C341-4F9D-9C8D-906945F9B98A}"/>
    <hyperlink ref="N141" r:id="rId164" location="979" display="https://xbrl.efrag.org/e-esrs/esrs-set1-2023.html - 979" xr:uid="{30528EA3-01F0-4DDD-8C6B-4C3B720C6E78}"/>
    <hyperlink ref="N142" r:id="rId165" location="979" display="https://xbrl.efrag.org/e-esrs/esrs-set1-2023.html - 979" xr:uid="{E35324E2-EBFC-4989-B7A4-4523A114714D}"/>
    <hyperlink ref="N143" r:id="rId166" location="981" display="https://xbrl.efrag.org/e-esrs/esrs-set1-2023.html - 981" xr:uid="{D7382675-5465-4DF7-8923-D8C63B60C547}"/>
    <hyperlink ref="N144" r:id="rId167" location="1214" display="https://xbrl.efrag.org/e-esrs/esrs-set1-2023.html - 1214" xr:uid="{6526E29F-B201-4FF3-834C-89375D4016CF}"/>
    <hyperlink ref="N145" r:id="rId168" location="1214" display="https://xbrl.efrag.org/e-esrs/esrs-set1-2023.html - 1214" xr:uid="{BEFAF9F1-CEAA-4C4C-87EC-11365F6A3F3F}"/>
    <hyperlink ref="N146" r:id="rId169" location="1214" display="https://xbrl.efrag.org/e-esrs/esrs-set1-2023.html - 1214" xr:uid="{865436BC-2862-4201-BBF3-495BA83B1C5D}"/>
    <hyperlink ref="N147" r:id="rId170" location="4956" display="https://xbrl.efrag.org/e-esrs/esrs-set1-2023.html - 4956" xr:uid="{A00533E0-17D9-4D69-84B2-987DC150E257}"/>
    <hyperlink ref="N148" r:id="rId171" location="4958" display="https://xbrl.efrag.org/e-esrs/esrs-set1-2023.html - 4958" xr:uid="{4474E4DF-4FE5-42DE-96DC-1E8F58E8F635}"/>
    <hyperlink ref="N149" r:id="rId172" location="988" display="https://xbrl.efrag.org/e-esrs/esrs-set1-2023.html - 988" xr:uid="{6612F027-64B2-49D2-8B13-FE821FC0B1B0}"/>
    <hyperlink ref="N150" r:id="rId173" location="4966" display="https://xbrl.efrag.org/e-esrs/esrs-set1-2023.html - 4966" xr:uid="{5502A13B-CF5C-4637-A811-88E504DC6BFE}"/>
    <hyperlink ref="N151" r:id="rId174" location="4966" display="https://xbrl.efrag.org/e-esrs/esrs-set1-2023.html - 4966" xr:uid="{9990CFAE-DB51-4698-B62E-8F2CA551777E}"/>
    <hyperlink ref="N152" r:id="rId175" location="5626" display="https://xbrl.efrag.org/e-esrs/esrs-set1-2023.html - 5626" xr:uid="{BB4455FB-8502-4EA0-9FE5-9B5C6A287690}"/>
    <hyperlink ref="N153" r:id="rId176" location="1235" display="https://xbrl.efrag.org/e-esrs/esrs-set1-2023.html - 1235" xr:uid="{AFD1FD64-E341-4A5C-B1E6-A5E9CEC6F8BA}"/>
    <hyperlink ref="N154" r:id="rId177" location="4968" display="https://xbrl.efrag.org/e-esrs/esrs-set1-2023.html - 4968" xr:uid="{8A5098CA-FD48-439F-9ED3-31B89B84C264}"/>
    <hyperlink ref="N155" r:id="rId178" location="5624" display="https://xbrl.efrag.org/e-esrs/esrs-set1-2023.html - 5624" xr:uid="{003E744E-2F1A-4311-8531-62B0012F84CD}"/>
    <hyperlink ref="N156" r:id="rId179" location="4971" display="https://xbrl.efrag.org/e-esrs/esrs-set1-2023.html - 4971" xr:uid="{1D66A5E9-B2A0-4751-85E8-C007285C7A93}"/>
    <hyperlink ref="N157" r:id="rId180" location="4973" display="https://xbrl.efrag.org/e-esrs/esrs-set1-2023.html - 4973" xr:uid="{368306AF-7431-4275-AA55-2FACE2418F6A}"/>
    <hyperlink ref="N158" r:id="rId181" location="1237" display="https://xbrl.efrag.org/e-esrs/esrs-set1-2023.html - 1237" xr:uid="{7C201501-1BBB-44CA-9310-8E959EA42FC8}"/>
    <hyperlink ref="N159" r:id="rId182" location="5965" display="https://xbrl.efrag.org/e-esrs/esrs-set1-2023.html - 5965" xr:uid="{47AA43EF-14F6-4BAA-817C-F103952254AB}"/>
    <hyperlink ref="N160" r:id="rId183" location="5965" display="https://xbrl.efrag.org/e-esrs/esrs-set1-2023.html - 5965" xr:uid="{198A399E-02A6-4343-85D5-104EDAE55D39}"/>
    <hyperlink ref="N161" r:id="rId184" location="5661" display="https://xbrl.efrag.org/e-esrs/esrs-set1-2023.html - 5661" xr:uid="{54145DD9-20C6-4B34-BC6E-FB887D0D002F}"/>
    <hyperlink ref="N162" r:id="rId185" location="5663" display="https://xbrl.efrag.org/e-esrs/esrs-set1-2023.html - 5663" xr:uid="{F80B3132-FEFD-4E67-9835-378322665EC4}"/>
    <hyperlink ref="N163" r:id="rId186" location="5665" display="https://xbrl.efrag.org/e-esrs/esrs-set1-2023.html - 5665" xr:uid="{924DECEB-466F-4C4B-89DD-84A87FD1963A}"/>
    <hyperlink ref="N164" r:id="rId187" location="5667" display="https://xbrl.efrag.org/e-esrs/esrs-set1-2023.html - 5667" xr:uid="{EA522A35-171B-45C4-851A-24A235B13E5C}"/>
    <hyperlink ref="N165" r:id="rId188" location="1252" display="https://xbrl.efrag.org/e-esrs/esrs-set1-2023.html - 1252" xr:uid="{A5154AF8-A908-4243-BB7D-D301317702E0}"/>
    <hyperlink ref="N166" r:id="rId189" location="994" display="https://xbrl.efrag.org/e-esrs/esrs-set1-2023.html - 994" xr:uid="{83E1AA31-8876-401B-878F-603DAC7C6F15}"/>
    <hyperlink ref="N167" r:id="rId190" location="995" display="https://xbrl.efrag.org/e-esrs/esrs-set1-2023.html - 995" xr:uid="{96D53A8B-D355-4876-B3F7-01D770055A45}"/>
    <hyperlink ref="N168" r:id="rId191" location="4977" display="https://xbrl.efrag.org/e-esrs/esrs-set1-2023.html - 4977" xr:uid="{99BC44CE-BEEE-4BF6-9752-9F03752270A9}"/>
    <hyperlink ref="N169" r:id="rId192" location="4979" display="https://xbrl.efrag.org/e-esrs/esrs-set1-2023.html - 4979" xr:uid="{DB7C9275-3036-47B1-AE19-8A86714782B8}"/>
    <hyperlink ref="N170" r:id="rId193" location="995" display="https://xbrl.efrag.org/e-esrs/esrs-set1-2023.html - 995" xr:uid="{3DD837FC-97C5-4164-BDE8-533A7329B9B0}"/>
    <hyperlink ref="N171" r:id="rId194" location="4981" display="https://xbrl.efrag.org/e-esrs/esrs-set1-2023.html - 4981" xr:uid="{41589A6D-E2D5-4101-BB67-BAF4758ABC40}"/>
    <hyperlink ref="N172" r:id="rId195" location="4985" display="https://xbrl.efrag.org/e-esrs/esrs-set1-2023.html - 4985" xr:uid="{A14DA25C-A9B6-4DCF-AF47-8683C9457755}"/>
    <hyperlink ref="N173" r:id="rId196" location="4985" display="https://xbrl.efrag.org/e-esrs/esrs-set1-2023.html - 4985" xr:uid="{670C21B4-163E-431E-9695-EFA0C9176674}"/>
    <hyperlink ref="N174" r:id="rId197" location="4987" display="https://xbrl.efrag.org/e-esrs/esrs-set1-2023.html - 4987" xr:uid="{0399DBEC-2A45-40F5-82B7-4DE124DE9DBD}"/>
    <hyperlink ref="N175" r:id="rId198" location="4989" display="https://xbrl.efrag.org/e-esrs/esrs-set1-2023.html - 4989" xr:uid="{81253282-B596-4FB2-A60D-04E9D1A15961}"/>
    <hyperlink ref="N176" r:id="rId199" location="4989" display="https://xbrl.efrag.org/e-esrs/esrs-set1-2023.html - 4989" xr:uid="{88109A79-547E-4853-A968-41589CE8A3C8}"/>
    <hyperlink ref="N177" r:id="rId200" location="4991" display="https://xbrl.efrag.org/e-esrs/esrs-set1-2023.html - 4991" xr:uid="{7A7844A8-FDA4-4072-823B-C4AF5656B4D2}"/>
    <hyperlink ref="N178" r:id="rId201" location="4991" display="https://xbrl.efrag.org/e-esrs/esrs-set1-2023.html - 4991" xr:uid="{1959A6FA-5712-4A73-B38D-BA382E26172A}"/>
    <hyperlink ref="N179" r:id="rId202" location="4991" display="https://xbrl.efrag.org/e-esrs/esrs-set1-2023.html - 4991" xr:uid="{916782FF-2E2D-49DB-BD65-71443F9ECF03}"/>
    <hyperlink ref="N180" r:id="rId203" location="1255" display="https://xbrl.efrag.org/e-esrs/esrs-set1-2023.html - 1255" xr:uid="{F2BC7F6B-8403-44FE-AC29-4A14D726691E}"/>
    <hyperlink ref="N181" r:id="rId204" location="5006" display="https://xbrl.efrag.org/e-esrs/esrs-set1-2023.html - 5006" xr:uid="{7414C87E-3D6D-4CAE-BAF2-AC1285FBAD28}"/>
    <hyperlink ref="N182" r:id="rId205" location="5006" display="https://xbrl.efrag.org/e-esrs/esrs-set1-2023.html - 5006" xr:uid="{3C97EB6B-C87A-48C6-A95F-93F986412424}"/>
    <hyperlink ref="N183" r:id="rId206" location="5006" display="https://xbrl.efrag.org/e-esrs/esrs-set1-2023.html - 5006" xr:uid="{F89D38E1-472F-43FE-B5CC-0A63096E31A5}"/>
    <hyperlink ref="N184" r:id="rId207" location="5006" display="https://xbrl.efrag.org/e-esrs/esrs-set1-2023.html - 5006" xr:uid="{CC2E6DA4-3543-4D3C-A28B-3EA93E29B156}"/>
    <hyperlink ref="N185" r:id="rId208" location="5010" display="https://xbrl.efrag.org/e-esrs/esrs-set1-2023.html - 5010" xr:uid="{03320D03-7BAB-466E-B061-4A831BBADDFB}"/>
    <hyperlink ref="N186" r:id="rId209" location="5741" display="https://xbrl.efrag.org/e-esrs/esrs-set1-2023.html - 5741" xr:uid="{4A715BE2-D930-45B6-8EB1-6F942DB21725}"/>
    <hyperlink ref="N187" r:id="rId210" location="5008" display="https://xbrl.efrag.org/e-esrs/esrs-set1-2023.html - 5008" xr:uid="{C3849B88-7C12-43B8-AAFA-34BAB73B5EFD}"/>
    <hyperlink ref="N188" r:id="rId211" location="5012" display="https://xbrl.efrag.org/e-esrs/esrs-set1-2023.html - 5012" xr:uid="{15253DF9-7132-4B6F-BD31-11F47F45FC9C}"/>
    <hyperlink ref="N189" r:id="rId212" location="5012" display="https://xbrl.efrag.org/e-esrs/esrs-set1-2023.html - 5012" xr:uid="{BA44BBDC-8C16-40CE-9B00-322F500011A4}"/>
    <hyperlink ref="N190" r:id="rId213" location="5730" display="https://xbrl.efrag.org/e-esrs/esrs-set1-2023.html - 5730" xr:uid="{7A055A9B-0972-4C06-BA03-15CCDA772935}"/>
    <hyperlink ref="N191" r:id="rId214" location="5732" display="https://xbrl.efrag.org/e-esrs/esrs-set1-2023.html - 5732" xr:uid="{7DDF9B10-CD61-45A4-828F-726FF242B215}"/>
    <hyperlink ref="N192" r:id="rId215" location="5750" display="https://xbrl.efrag.org/e-esrs/esrs-set1-2023.html - 5750" xr:uid="{126F3E8D-1458-462A-AD6C-52432199785C}"/>
    <hyperlink ref="N193" r:id="rId216" location="5750" display="https://xbrl.efrag.org/e-esrs/esrs-set1-2023.html - 5750" xr:uid="{6E4C87AA-23C0-443E-A292-920776C7AB71}"/>
    <hyperlink ref="N194" r:id="rId217" location="5015" display="https://xbrl.efrag.org/e-esrs/esrs-set1-2023.html - 5015" xr:uid="{7DC566F6-6F95-4E41-B799-AEB50707BFDC}"/>
    <hyperlink ref="N195" r:id="rId218" location="5015" display="https://xbrl.efrag.org/e-esrs/esrs-set1-2023.html - 5015" xr:uid="{37457BF5-F411-48BF-ABD8-9A7E3FD2EAE3}"/>
    <hyperlink ref="N196" r:id="rId219" location="5017" display="https://xbrl.efrag.org/e-esrs/esrs-set1-2023.html - 5017" xr:uid="{4289E099-422D-486F-B44F-A9C1DCD14FB6}"/>
    <hyperlink ref="N197" r:id="rId220" location="5019" display="https://xbrl.efrag.org/e-esrs/esrs-set1-2023.html - 5019" xr:uid="{9F33303A-4237-4867-AF90-9A2F2B7F28C9}"/>
    <hyperlink ref="N198" r:id="rId221" location="5753" display="https://xbrl.efrag.org/e-esrs/esrs-set1-2023.html - 5753" xr:uid="{7E4D6FFF-78C3-439C-9B27-F0D7530CDDCF}"/>
    <hyperlink ref="N199" r:id="rId222" location="5755" display="https://xbrl.efrag.org/e-esrs/esrs-set1-2023.html - 5755" xr:uid="{9E20E835-A4BA-4AD2-A0B0-BD528C81FF17}"/>
    <hyperlink ref="N200" r:id="rId223" location="5758" display="https://xbrl.efrag.org/e-esrs/esrs-set1-2023.html - 5758" xr:uid="{C65D90C4-AC3B-4EEB-A9DB-0CDAFD5AC7A1}"/>
    <hyperlink ref="N201" r:id="rId224" location="5758" display="https://xbrl.efrag.org/e-esrs/esrs-set1-2023.html - 5758" xr:uid="{B783D6ED-C00C-498B-A938-B813BE31F11B}"/>
    <hyperlink ref="N202" r:id="rId225" location="5760" display="https://xbrl.efrag.org/e-esrs/esrs-set1-2023.html - 5760" xr:uid="{3494E956-6E30-426F-874C-EE563FEE6720}"/>
    <hyperlink ref="N203" r:id="rId226" location="5021" display="https://xbrl.efrag.org/e-esrs/esrs-set1-2023.html - 5021" xr:uid="{ABE35B1D-8C9B-4E03-88A9-07ED146448A6}"/>
    <hyperlink ref="N204" r:id="rId227" location="5777" display="https://xbrl.efrag.org/e-esrs/esrs-set1-2023.html - 5777" xr:uid="{AEEDC746-F56C-4037-9FFA-1BC197565134}"/>
    <hyperlink ref="N205" r:id="rId228" location="5777" display="https://xbrl.efrag.org/e-esrs/esrs-set1-2023.html - 5777" xr:uid="{2B7ADBBE-A2A9-4CD4-8DE5-8A624687CB2B}"/>
    <hyperlink ref="N206" r:id="rId229" location="5779" display="https://xbrl.efrag.org/e-esrs/esrs-set1-2023.html - 5779" xr:uid="{856EB475-4EC1-4F31-AC6F-528C2F6F9204}"/>
    <hyperlink ref="N207" r:id="rId230" location="5781" display="https://xbrl.efrag.org/e-esrs/esrs-set1-2023.html - 5781" xr:uid="{C8A0DD1C-F59D-43A3-99A5-06115A0F8221}"/>
    <hyperlink ref="N208" r:id="rId231" location="5781" display="https://xbrl.efrag.org/e-esrs/esrs-set1-2023.html - 5781" xr:uid="{918422D9-9A00-4395-A59D-3DE447A61805}"/>
    <hyperlink ref="N209" r:id="rId232" location="5023" display="https://xbrl.efrag.org/e-esrs/esrs-set1-2023.html - 5023" xr:uid="{219227C9-1929-4758-9250-CB68D64B32AE}"/>
    <hyperlink ref="N210" r:id="rId233" location="5023" display="https://xbrl.efrag.org/e-esrs/esrs-set1-2023.html - 5023" xr:uid="{94E21404-A0AC-4B4F-A702-4A8A5E9E7D88}"/>
    <hyperlink ref="N211" r:id="rId234" location="5023" display="https://xbrl.efrag.org/e-esrs/esrs-set1-2023.html - 5023" xr:uid="{093BD122-39CF-4824-9136-B19103C14362}"/>
    <hyperlink ref="N212" r:id="rId235" location="5023" display="https://xbrl.efrag.org/e-esrs/esrs-set1-2023.html - 5023" xr:uid="{6E8FABDD-3886-4D3F-A4F2-1FAB049D5C4E}"/>
    <hyperlink ref="N213" r:id="rId236" location="5023" display="https://xbrl.efrag.org/e-esrs/esrs-set1-2023.html - 5023" xr:uid="{AEA0AF23-B268-457D-A473-D48E32A1AE33}"/>
    <hyperlink ref="N214" r:id="rId237" location="5023" display="https://xbrl.efrag.org/e-esrs/esrs-set1-2023.html - 5023" xr:uid="{9E683886-0F60-475F-B0A3-77C4F09A624D}"/>
    <hyperlink ref="N215" r:id="rId238" location="5023" display="https://xbrl.efrag.org/e-esrs/esrs-set1-2023.html - 5023" xr:uid="{D993343F-2D49-4B31-B315-C2C5367DC61F}"/>
    <hyperlink ref="N217" r:id="rId239" location="5795" display="https://xbrl.efrag.org/e-esrs/esrs-set1-2023.html - 5795" xr:uid="{95F97BAE-F811-49CF-9831-042C9B8672F5}"/>
    <hyperlink ref="N218" r:id="rId240" location="5795" display="https://xbrl.efrag.org/e-esrs/esrs-set1-2023.html - 5795" xr:uid="{FFE68CB7-38FD-4199-92B3-D73E32C69C2C}"/>
    <hyperlink ref="N219" r:id="rId241" location="5026" display="https://xbrl.efrag.org/e-esrs/esrs-set1-2023.html - 5026" xr:uid="{8BB2D382-2F00-4A55-8A8A-A888DB080020}"/>
    <hyperlink ref="N220" r:id="rId242" location="5028" display="https://xbrl.efrag.org/e-esrs/esrs-set1-2023.html - 5028" xr:uid="{E97F1D48-5315-42CA-AF97-EE5E11072268}"/>
    <hyperlink ref="N221" r:id="rId243" location="5031" display="https://xbrl.efrag.org/e-esrs/esrs-set1-2023.html - 5031" xr:uid="{04C3D2B8-9C39-4D89-9947-1AE9C8C52E68}"/>
    <hyperlink ref="N222" r:id="rId244" location="5031" display="https://xbrl.efrag.org/e-esrs/esrs-set1-2023.html - 5031" xr:uid="{7F141250-6D7F-46B9-91F5-4D0836BE5040}"/>
    <hyperlink ref="N223" r:id="rId245" location="5033" display="https://xbrl.efrag.org/e-esrs/esrs-set1-2023.html - 5033" xr:uid="{E3EA0AE1-6F23-4467-9E3C-987457A5CD2D}"/>
    <hyperlink ref="N224" r:id="rId246" location="5033" display="https://xbrl.efrag.org/e-esrs/esrs-set1-2023.html - 5033" xr:uid="{ABCA67A1-F95E-46BC-8124-3E75DDBBD479}"/>
    <hyperlink ref="N216" r:id="rId247" location="5023" xr:uid="{857FB998-DDFB-4B1F-A924-EADC991EEF32}"/>
  </hyperlinks>
  <pageMargins left="0.23622047244094491" right="0.23622047244094491" top="0.74803149606299213" bottom="0.74803149606299213" header="0.31496062992125984" footer="0.31496062992125984"/>
  <pageSetup paperSize="8" scale="71" fitToHeight="0" orientation="landscape" r:id="rId248"/>
  <drawing r:id="rId249"/>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2025-03-15T11:46:35Z</dcterms:created>
  <dcterms:modified xsi:type="dcterms:W3CDTF">2025-05-26T07:39:14Z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-198823707</vt:i4>
  </property>
  <property fmtid="{D5CDD505-2E9C-101B-9397-08002B2CF9AE}" pid="3" name="_NewReviewCycle">
    <vt:lpwstr/>
  </property>
</Properties>
</file>